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20" windowWidth="11340" windowHeight="5520" tabRatio="650" activeTab="0"/>
  </bookViews>
  <sheets>
    <sheet name="1" sheetId="1" r:id="rId1"/>
  </sheets>
  <definedNames>
    <definedName name="_xlnm.Print_Area" localSheetId="0">'1'!$A$1:$I$202</definedName>
  </definedNames>
  <calcPr fullCalcOnLoad="1"/>
</workbook>
</file>

<file path=xl/sharedStrings.xml><?xml version="1.0" encoding="utf-8"?>
<sst xmlns="http://schemas.openxmlformats.org/spreadsheetml/2006/main" count="175" uniqueCount="158">
  <si>
    <t>42)</t>
  </si>
  <si>
    <t>f)</t>
  </si>
  <si>
    <t>Shock</t>
  </si>
  <si>
    <t>Are all pyro - technicians suitably trained?</t>
  </si>
  <si>
    <t>44)</t>
  </si>
  <si>
    <t>27)</t>
  </si>
  <si>
    <t>If you are to have a bonfire, have you checked:</t>
  </si>
  <si>
    <t>Is the correct means of igniting the fireworks being  employed i.e. portafires?</t>
  </si>
  <si>
    <t>Has their location been carefully considered?</t>
  </si>
  <si>
    <t>40)</t>
  </si>
  <si>
    <t>41)</t>
  </si>
  <si>
    <t>13)</t>
  </si>
  <si>
    <t>14)</t>
  </si>
  <si>
    <t>Have you considered all residual hazards?</t>
  </si>
  <si>
    <t>36)</t>
  </si>
  <si>
    <t>Eye Injuries</t>
  </si>
  <si>
    <t xml:space="preserve">Have the following been informed of the display: </t>
  </si>
  <si>
    <t>Police?</t>
  </si>
  <si>
    <t>Fire Brigade?</t>
  </si>
  <si>
    <t>Appropriate local authority (is a storage licence required) ?</t>
  </si>
  <si>
    <t>Arrangements for emergencies (do you have)</t>
  </si>
  <si>
    <t>Emergency vehicle access?</t>
  </si>
  <si>
    <t>Fire blankets?</t>
  </si>
  <si>
    <t>Communications to summon emergency aid?</t>
  </si>
  <si>
    <t>Have you ensured that you have adequate insurance for the event?</t>
  </si>
  <si>
    <t>31)</t>
  </si>
  <si>
    <t xml:space="preserve">Have you ensured that you have arrangements for the safe delivery of the </t>
  </si>
  <si>
    <t>fireworks prior to the event?</t>
  </si>
  <si>
    <t xml:space="preserve">Have you ensured that you have arrangements for the safe storage of the </t>
  </si>
  <si>
    <t>Have you ensured that you have arrangements for the safe handling of the</t>
  </si>
  <si>
    <t>fireworks during the event?</t>
  </si>
  <si>
    <t xml:space="preserve">Have you ensured that sufficient space has been allotted for spent aerial </t>
  </si>
  <si>
    <t>fireworks to drop in safety away from the spectators ( down wind if possible)?</t>
  </si>
  <si>
    <t>Have you ensured that there is suitable  separation of spectators from the</t>
  </si>
  <si>
    <t>firing area minimum of 25 mtrs if possible?</t>
  </si>
  <si>
    <t>15)</t>
  </si>
  <si>
    <t>16)</t>
  </si>
  <si>
    <t>17)</t>
  </si>
  <si>
    <t>18)</t>
  </si>
  <si>
    <t>19)</t>
  </si>
  <si>
    <t>20)</t>
  </si>
  <si>
    <t>21)</t>
  </si>
  <si>
    <t>22)</t>
  </si>
  <si>
    <t>23)</t>
  </si>
  <si>
    <t>24)</t>
  </si>
  <si>
    <t>25)</t>
  </si>
  <si>
    <t>26)</t>
  </si>
  <si>
    <t>high winds?</t>
  </si>
  <si>
    <t>Have you ensured that the handlers of fireworks, will not be allowed to</t>
  </si>
  <si>
    <t xml:space="preserve">smoke? </t>
  </si>
  <si>
    <t xml:space="preserve">Have you considered how you will make the site safe and ready for general </t>
  </si>
  <si>
    <t>access i.e. collection and disposal of spent fireworks?</t>
  </si>
  <si>
    <t xml:space="preserve">Will you contact the emergency services to " sign off " following the end of the </t>
  </si>
  <si>
    <t xml:space="preserve">event? </t>
  </si>
  <si>
    <t xml:space="preserve">If traders are involved with the event i.e. hot dog vans, are they properly </t>
  </si>
  <si>
    <t xml:space="preserve">licensed etc? </t>
  </si>
  <si>
    <t xml:space="preserve">Have you carried out checks with the neighbours adjacent to the event area to </t>
  </si>
  <si>
    <t>ensure it will not create a problem for them i.e. nearby farms with animals?</t>
  </si>
  <si>
    <t>28)</t>
  </si>
  <si>
    <t>29)</t>
  </si>
  <si>
    <t>30)</t>
  </si>
  <si>
    <t>Explosion</t>
  </si>
  <si>
    <t>Fire</t>
  </si>
  <si>
    <t>YES-NO-N/A</t>
  </si>
  <si>
    <t>d)</t>
  </si>
  <si>
    <t>Are fireworks manufactured to the appropriate standard BS7114 Part 2 1988?</t>
  </si>
  <si>
    <t>Burns / Scolds</t>
  </si>
  <si>
    <t>Who have you Informed</t>
  </si>
  <si>
    <t>Arrangements for Emergency's</t>
  </si>
  <si>
    <r>
      <t>If you have a Bonfire</t>
    </r>
    <r>
      <rPr>
        <sz val="12"/>
        <rFont val="Arial"/>
        <family val="2"/>
      </rPr>
      <t xml:space="preserve"> </t>
    </r>
  </si>
  <si>
    <t>Have you also Considered how you will-</t>
  </si>
  <si>
    <t>Traders Involved in the Event I.E. Hot Dog Vans</t>
  </si>
  <si>
    <t>That adequate lighting is provided?</t>
  </si>
  <si>
    <t>Are pedestrians and vehicles separated?</t>
  </si>
  <si>
    <t>Are car parking arrangements in place?</t>
  </si>
  <si>
    <t>Methods for controlling the fire are in place?</t>
  </si>
  <si>
    <t>a)</t>
  </si>
  <si>
    <t xml:space="preserve">Have stewards been trained to deal with all eventualities including </t>
  </si>
  <si>
    <t xml:space="preserve">emergencies? </t>
  </si>
  <si>
    <t xml:space="preserve">Are you prepared to cancel the event due to adverse weather conditions i.e. </t>
  </si>
  <si>
    <t>37)</t>
  </si>
  <si>
    <t>38)</t>
  </si>
  <si>
    <t>39)</t>
  </si>
  <si>
    <t>Additional Measures / Comments</t>
  </si>
  <si>
    <t>c)</t>
  </si>
  <si>
    <t>43)</t>
  </si>
  <si>
    <t>An acceptable fuel is in use?</t>
  </si>
  <si>
    <t>Has appropriate equipment been provided i.e. torches, mobile phones. radios?</t>
  </si>
  <si>
    <t>Has crowd access been provided, pedestrian and vehicle?</t>
  </si>
  <si>
    <t>Appointed first aid personnel?</t>
  </si>
  <si>
    <t>Fire extinguishers?</t>
  </si>
  <si>
    <t>12)</t>
  </si>
  <si>
    <t>e)</t>
  </si>
  <si>
    <t>Who is at risk</t>
  </si>
  <si>
    <t>Potential injury</t>
  </si>
  <si>
    <t>1)</t>
  </si>
  <si>
    <t>Hazards / Situation / Circumstances</t>
  </si>
  <si>
    <t>Have you considered how you will clear the site of rubbish etc?</t>
  </si>
  <si>
    <t>Malfunctioning Firework</t>
  </si>
  <si>
    <t>Have you ensured that sufficient space has been allotted to the display area</t>
  </si>
  <si>
    <t xml:space="preserve">Are arrangements in place to deal with problems in the  crowd i.e. spectators </t>
  </si>
  <si>
    <t>bringing their own fireworks? (not allowed)</t>
  </si>
  <si>
    <t xml:space="preserve">Have you ensured that there are no obstructions that could interfere with the </t>
  </si>
  <si>
    <t>fireworks i.e.:</t>
  </si>
  <si>
    <t>(minimum of 50 mtrs x 20 mtrs)?</t>
  </si>
  <si>
    <t>32)</t>
  </si>
  <si>
    <t>33)</t>
  </si>
  <si>
    <t>Have you checked on which power source are they using i.e. bottled gas?</t>
  </si>
  <si>
    <t>That extinguishers are in place and available?</t>
  </si>
  <si>
    <t>Have you ensured that the display area is suitably cordoned off?</t>
  </si>
  <si>
    <t>Have you ensured that the cordon is suitable?</t>
  </si>
  <si>
    <t>b)</t>
  </si>
  <si>
    <t>Activity/Process/Condition</t>
  </si>
  <si>
    <t>34)</t>
  </si>
  <si>
    <t>35)</t>
  </si>
  <si>
    <t>Have you ensured that sufficient space has been allotted to the event?</t>
  </si>
  <si>
    <t>Buildings?</t>
  </si>
  <si>
    <t>Trees?</t>
  </si>
  <si>
    <t>Pylons?</t>
  </si>
  <si>
    <t>Others?</t>
  </si>
  <si>
    <t>Have you considered how you will clear the site of spectators and vehicles?</t>
  </si>
  <si>
    <t>2)</t>
  </si>
  <si>
    <t>3)</t>
  </si>
  <si>
    <t>4)</t>
  </si>
  <si>
    <t>5)</t>
  </si>
  <si>
    <t>6)</t>
  </si>
  <si>
    <t>7)</t>
  </si>
  <si>
    <t>8)</t>
  </si>
  <si>
    <t>9)</t>
  </si>
  <si>
    <t>10)</t>
  </si>
  <si>
    <t/>
  </si>
  <si>
    <t>11)</t>
  </si>
  <si>
    <t>Signed</t>
  </si>
  <si>
    <t>Date</t>
  </si>
  <si>
    <t>Risk Questions</t>
  </si>
  <si>
    <t>Have you ensured that alcohol has been banned from the display area?</t>
  </si>
  <si>
    <t>Are signs provided to direct traffic?</t>
  </si>
  <si>
    <t xml:space="preserve">Firework Display </t>
  </si>
  <si>
    <t>Name</t>
  </si>
  <si>
    <t>Date received</t>
  </si>
  <si>
    <t>A</t>
  </si>
  <si>
    <t>B</t>
  </si>
  <si>
    <t>C</t>
  </si>
  <si>
    <t>Signature</t>
  </si>
  <si>
    <t>The base of the fire stack?</t>
  </si>
  <si>
    <t>That an inspection is carried out prior to igniting the stack?</t>
  </si>
  <si>
    <t>Being struck by flying object</t>
  </si>
  <si>
    <t>Organisers, Spectators and Participants</t>
  </si>
  <si>
    <t>Exposure to flame / sparks etc</t>
  </si>
  <si>
    <t>Impact injuries</t>
  </si>
  <si>
    <t>Are crowd control systems in place?</t>
  </si>
  <si>
    <t>Are public address systems in place?</t>
  </si>
  <si>
    <t>Are these requirements indicated by signs?</t>
  </si>
  <si>
    <t>Are correct numbers of stewards being provided? ( recommended minimum</t>
  </si>
  <si>
    <t>of 1 per 250 people).</t>
  </si>
  <si>
    <t>Will stewards have a means of identification? ( i.e. High Visibility Waistcoats)</t>
  </si>
  <si>
    <t>will be carried out correctly?</t>
  </si>
  <si>
    <t>Have you ensured that the collection of spent fireworks including misfires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</si>
</sst>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000"/>
    <numFmt numFmtId="176" formatCode="mmm\-yyyy"/>
    <numFmt numFmtId="177" formatCode="[$-809]dd\ mmmm\ yyyy"/>
    <numFmt numFmtId="178" formatCode="[$€-2]\ #,##0.00_);[Red]\([$€-2]\ #,##0.00\)"/>
  </numFmts>
  <fonts count="55">
    <font>
      <sz val="10"/>
      <name val="Arial"/>
      <family val="0"/>
    </font>
    <font>
      <b/>
      <sz val="12"/>
      <name val="Arial"/>
      <family val="2"/>
    </font>
    <font>
      <b/>
      <sz val="10"/>
      <name val="Arial"/>
      <family val="2"/>
    </font>
    <font>
      <sz val="12"/>
      <name val="Arial"/>
      <family val="2"/>
    </font>
    <font>
      <u val="single"/>
      <sz val="10"/>
      <color indexed="12"/>
      <name val="Arial"/>
      <family val="0"/>
    </font>
    <font>
      <u val="single"/>
      <sz val="10"/>
      <color indexed="36"/>
      <name val="Arial"/>
      <family val="0"/>
    </font>
    <font>
      <b/>
      <u val="single"/>
      <sz val="12"/>
      <name val="Arial"/>
      <family val="2"/>
    </font>
    <font>
      <b/>
      <u val="single"/>
      <sz val="10"/>
      <name val="Arial"/>
      <family val="2"/>
    </font>
    <font>
      <b/>
      <sz val="16"/>
      <name val="Times New Roman TUR"/>
      <family val="1"/>
    </font>
    <font>
      <sz val="10"/>
      <color indexed="9"/>
      <name val="Arial"/>
      <family val="2"/>
    </font>
    <font>
      <b/>
      <sz val="12"/>
      <color indexed="10"/>
      <name val="Arial"/>
      <family val="2"/>
    </font>
    <font>
      <sz val="14"/>
      <name val="Arial"/>
      <family val="2"/>
    </font>
    <font>
      <b/>
      <u val="single"/>
      <sz val="14"/>
      <name val="Arial"/>
      <family val="2"/>
    </font>
    <font>
      <sz val="12"/>
      <color indexed="10"/>
      <name val="Arial"/>
      <family val="2"/>
    </font>
    <font>
      <b/>
      <sz val="18"/>
      <name val="Arial"/>
      <family val="2"/>
    </font>
    <font>
      <b/>
      <sz val="12"/>
      <color indexed="12"/>
      <name val="Arial"/>
      <family val="2"/>
    </font>
    <font>
      <sz val="12"/>
      <color indexed="9"/>
      <name val="Arial"/>
      <family val="2"/>
    </font>
    <font>
      <b/>
      <sz val="14"/>
      <name val="Arial"/>
      <family val="2"/>
    </font>
    <font>
      <b/>
      <sz val="14"/>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8"/>
      <color indexed="21"/>
      <name val="Script MT Bold"/>
      <family val="0"/>
    </font>
    <font>
      <sz val="1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4">
    <xf numFmtId="0" fontId="0" fillId="0" borderId="0" xfId="0" applyAlignment="1">
      <alignment/>
    </xf>
    <xf numFmtId="0" fontId="9" fillId="0" borderId="0" xfId="0" applyFont="1" applyAlignment="1">
      <alignment/>
    </xf>
    <xf numFmtId="0" fontId="3" fillId="33" borderId="10" xfId="0" applyFont="1" applyFill="1" applyBorder="1" applyAlignment="1" applyProtection="1">
      <alignment horizontal="center"/>
      <protection hidden="1"/>
    </xf>
    <xf numFmtId="0" fontId="1" fillId="33" borderId="10" xfId="0" applyFont="1" applyFill="1" applyBorder="1" applyAlignment="1" applyProtection="1">
      <alignment horizontal="center"/>
      <protection hidden="1"/>
    </xf>
    <xf numFmtId="0" fontId="16" fillId="33" borderId="0" xfId="0" applyFont="1" applyFill="1" applyBorder="1" applyAlignment="1" applyProtection="1">
      <alignment horizontal="center"/>
      <protection hidden="1"/>
    </xf>
    <xf numFmtId="0" fontId="0" fillId="0" borderId="0" xfId="0" applyAlignment="1" applyProtection="1">
      <alignment/>
      <protection hidden="1"/>
    </xf>
    <xf numFmtId="0" fontId="9" fillId="0" borderId="0" xfId="0" applyFont="1" applyAlignment="1" applyProtection="1">
      <alignment/>
      <protection hidden="1"/>
    </xf>
    <xf numFmtId="0" fontId="2" fillId="0" borderId="10" xfId="0" applyFont="1" applyBorder="1" applyAlignment="1" applyProtection="1">
      <alignment/>
      <protection hidden="1"/>
    </xf>
    <xf numFmtId="0" fontId="3" fillId="0" borderId="0" xfId="0" applyFont="1" applyBorder="1" applyAlignment="1" applyProtection="1">
      <alignment horizontal="center"/>
      <protection hidden="1"/>
    </xf>
    <xf numFmtId="0" fontId="0" fillId="0" borderId="0" xfId="0" applyFont="1" applyAlignment="1">
      <alignment/>
    </xf>
    <xf numFmtId="0" fontId="3" fillId="34" borderId="10" xfId="0" applyFont="1" applyFill="1" applyBorder="1" applyAlignment="1" applyProtection="1">
      <alignment horizontal="center"/>
      <protection hidden="1"/>
    </xf>
    <xf numFmtId="0" fontId="1" fillId="35" borderId="10" xfId="0" applyFont="1" applyFill="1" applyBorder="1" applyAlignment="1" applyProtection="1">
      <alignment/>
      <protection hidden="1"/>
    </xf>
    <xf numFmtId="0" fontId="1" fillId="35" borderId="10" xfId="0" applyFont="1" applyFill="1" applyBorder="1" applyAlignment="1" applyProtection="1">
      <alignment horizontal="center"/>
      <protection hidden="1"/>
    </xf>
    <xf numFmtId="0" fontId="1" fillId="36" borderId="10" xfId="0" applyFont="1" applyFill="1" applyBorder="1" applyAlignment="1" applyProtection="1">
      <alignment/>
      <protection locked="0"/>
    </xf>
    <xf numFmtId="0" fontId="6" fillId="36" borderId="10" xfId="0" applyFont="1" applyFill="1" applyBorder="1" applyAlignment="1" applyProtection="1">
      <alignment/>
      <protection locked="0"/>
    </xf>
    <xf numFmtId="0" fontId="10" fillId="0" borderId="10" xfId="0" applyFont="1" applyBorder="1" applyAlignment="1" applyProtection="1">
      <alignment/>
      <protection hidden="1"/>
    </xf>
    <xf numFmtId="0" fontId="0" fillId="33" borderId="0" xfId="0" applyFill="1" applyAlignment="1" applyProtection="1">
      <alignment/>
      <protection hidden="1"/>
    </xf>
    <xf numFmtId="0" fontId="2" fillId="0" borderId="10" xfId="0" applyFont="1" applyFill="1" applyBorder="1" applyAlignment="1" applyProtection="1">
      <alignment horizontal="center"/>
      <protection hidden="1"/>
    </xf>
    <xf numFmtId="0" fontId="2" fillId="36" borderId="10" xfId="0" applyFont="1" applyFill="1" applyBorder="1" applyAlignment="1" applyProtection="1">
      <alignment horizontal="center"/>
      <protection locked="0"/>
    </xf>
    <xf numFmtId="0" fontId="14" fillId="33" borderId="0" xfId="0" applyFont="1" applyFill="1" applyAlignment="1" applyProtection="1">
      <alignment/>
      <protection hidden="1"/>
    </xf>
    <xf numFmtId="0" fontId="0" fillId="33" borderId="0" xfId="0" applyFill="1" applyBorder="1" applyAlignment="1" applyProtection="1">
      <alignment/>
      <protection hidden="1"/>
    </xf>
    <xf numFmtId="0" fontId="7" fillId="33" borderId="0" xfId="0" applyFont="1" applyFill="1" applyBorder="1" applyAlignment="1" applyProtection="1">
      <alignment/>
      <protection hidden="1"/>
    </xf>
    <xf numFmtId="0" fontId="3" fillId="33" borderId="0" xfId="0" applyFont="1" applyFill="1" applyBorder="1" applyAlignment="1" applyProtection="1">
      <alignment horizontal="center"/>
      <protection hidden="1"/>
    </xf>
    <xf numFmtId="0" fontId="3" fillId="33" borderId="0" xfId="0" applyFont="1" applyFill="1" applyAlignment="1" applyProtection="1">
      <alignment/>
      <protection hidden="1"/>
    </xf>
    <xf numFmtId="0" fontId="3" fillId="33" borderId="0" xfId="0" applyFont="1" applyFill="1" applyBorder="1" applyAlignment="1" applyProtection="1">
      <alignment/>
      <protection hidden="1"/>
    </xf>
    <xf numFmtId="0" fontId="1" fillId="33" borderId="0" xfId="0" applyFont="1" applyFill="1" applyBorder="1" applyAlignment="1" applyProtection="1">
      <alignment/>
      <protection hidden="1"/>
    </xf>
    <xf numFmtId="0" fontId="11" fillId="33" borderId="0" xfId="0" applyFont="1" applyFill="1" applyAlignment="1" applyProtection="1">
      <alignment/>
      <protection hidden="1"/>
    </xf>
    <xf numFmtId="0" fontId="8" fillId="33" borderId="0" xfId="0" applyFont="1" applyFill="1" applyAlignment="1" applyProtection="1">
      <alignment horizontal="center"/>
      <protection hidden="1"/>
    </xf>
    <xf numFmtId="0" fontId="1" fillId="33" borderId="0" xfId="0" applyFont="1" applyFill="1" applyBorder="1" applyAlignment="1" applyProtection="1">
      <alignment horizontal="center"/>
      <protection hidden="1"/>
    </xf>
    <xf numFmtId="0" fontId="0" fillId="33" borderId="0" xfId="0" applyFill="1" applyBorder="1" applyAlignment="1" applyProtection="1">
      <alignment horizontal="center"/>
      <protection hidden="1"/>
    </xf>
    <xf numFmtId="0" fontId="0" fillId="33" borderId="11" xfId="0" applyFill="1" applyBorder="1" applyAlignment="1" applyProtection="1">
      <alignment/>
      <protection hidden="1"/>
    </xf>
    <xf numFmtId="0" fontId="6" fillId="33" borderId="12" xfId="0" applyFont="1" applyFill="1" applyBorder="1" applyAlignment="1" applyProtection="1">
      <alignment/>
      <protection hidden="1"/>
    </xf>
    <xf numFmtId="0" fontId="11" fillId="33" borderId="12" xfId="0" applyFont="1" applyFill="1" applyBorder="1" applyAlignment="1" applyProtection="1">
      <alignment/>
      <protection hidden="1"/>
    </xf>
    <xf numFmtId="0" fontId="12" fillId="33" borderId="12" xfId="0" applyFont="1" applyFill="1" applyBorder="1" applyAlignment="1" applyProtection="1">
      <alignment/>
      <protection hidden="1"/>
    </xf>
    <xf numFmtId="0" fontId="0" fillId="33" borderId="12" xfId="0" applyFill="1" applyBorder="1" applyAlignment="1" applyProtection="1">
      <alignment/>
      <protection hidden="1"/>
    </xf>
    <xf numFmtId="0" fontId="13"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9" fillId="0" borderId="0" xfId="0" applyFont="1" applyBorder="1" applyAlignment="1">
      <alignment/>
    </xf>
    <xf numFmtId="0" fontId="1" fillId="33" borderId="0" xfId="0" applyFont="1" applyFill="1" applyBorder="1" applyAlignment="1" applyProtection="1">
      <alignment horizontal="right"/>
      <protection hidden="1"/>
    </xf>
    <xf numFmtId="0" fontId="1" fillId="33" borderId="0" xfId="0" applyFont="1" applyFill="1" applyBorder="1" applyAlignment="1" applyProtection="1">
      <alignment horizontal="left"/>
      <protection hidden="1"/>
    </xf>
    <xf numFmtId="0" fontId="1" fillId="33" borderId="13" xfId="0" applyFont="1" applyFill="1" applyBorder="1" applyAlignment="1" applyProtection="1">
      <alignment/>
      <protection hidden="1"/>
    </xf>
    <xf numFmtId="0" fontId="2" fillId="0" borderId="14" xfId="0" applyFont="1" applyBorder="1" applyAlignment="1" applyProtection="1">
      <alignment/>
      <protection hidden="1"/>
    </xf>
    <xf numFmtId="0" fontId="2" fillId="0" borderId="15" xfId="0" applyFont="1" applyBorder="1" applyAlignment="1" applyProtection="1">
      <alignment/>
      <protection hidden="1"/>
    </xf>
    <xf numFmtId="0" fontId="10" fillId="0" borderId="13" xfId="0" applyFont="1" applyBorder="1" applyAlignment="1" applyProtection="1">
      <alignment/>
      <protection hidden="1"/>
    </xf>
    <xf numFmtId="0" fontId="0" fillId="0" borderId="14" xfId="0" applyBorder="1" applyAlignment="1" applyProtection="1">
      <alignment/>
      <protection hidden="1"/>
    </xf>
    <xf numFmtId="0" fontId="15" fillId="34" borderId="13" xfId="0" applyFont="1" applyFill="1" applyBorder="1" applyAlignment="1" applyProtection="1">
      <alignment/>
      <protection hidden="1"/>
    </xf>
    <xf numFmtId="0" fontId="15" fillId="34" borderId="14" xfId="0" applyFont="1" applyFill="1" applyBorder="1" applyAlignment="1" applyProtection="1">
      <alignment/>
      <protection hidden="1"/>
    </xf>
    <xf numFmtId="0" fontId="0" fillId="0" borderId="15" xfId="0" applyBorder="1" applyAlignment="1" applyProtection="1">
      <alignment/>
      <protection hidden="1"/>
    </xf>
    <xf numFmtId="0" fontId="1" fillId="36" borderId="13" xfId="0" applyFont="1" applyFill="1" applyBorder="1" applyAlignment="1" applyProtection="1">
      <alignment/>
      <protection locked="0"/>
    </xf>
    <xf numFmtId="0" fontId="1" fillId="36" borderId="14" xfId="0" applyFont="1" applyFill="1" applyBorder="1" applyAlignment="1" applyProtection="1">
      <alignment/>
      <protection locked="0"/>
    </xf>
    <xf numFmtId="0" fontId="1" fillId="36" borderId="15" xfId="0" applyFont="1" applyFill="1" applyBorder="1" applyAlignment="1" applyProtection="1">
      <alignment/>
      <protection locked="0"/>
    </xf>
    <xf numFmtId="0" fontId="1" fillId="33" borderId="16" xfId="0" applyFont="1" applyFill="1" applyBorder="1" applyAlignment="1" applyProtection="1">
      <alignment/>
      <protection hidden="1"/>
    </xf>
    <xf numFmtId="0" fontId="0" fillId="33" borderId="16" xfId="0" applyFont="1" applyFill="1" applyBorder="1" applyAlignment="1" applyProtection="1">
      <alignment/>
      <protection hidden="1"/>
    </xf>
    <xf numFmtId="0" fontId="17" fillId="33" borderId="16" xfId="0" applyFont="1" applyFill="1" applyBorder="1" applyAlignment="1" applyProtection="1">
      <alignment/>
      <protection hidden="1"/>
    </xf>
    <xf numFmtId="0" fontId="0" fillId="33" borderId="16" xfId="0" applyFill="1" applyBorder="1" applyAlignment="1" applyProtection="1">
      <alignment/>
      <protection hidden="1"/>
    </xf>
    <xf numFmtId="0" fontId="1" fillId="33" borderId="14" xfId="0" applyFont="1" applyFill="1" applyBorder="1" applyAlignment="1" applyProtection="1">
      <alignment/>
      <protection hidden="1"/>
    </xf>
    <xf numFmtId="0" fontId="1" fillId="33" borderId="15" xfId="0" applyFont="1" applyFill="1" applyBorder="1" applyAlignment="1" applyProtection="1">
      <alignment/>
      <protection hidden="1"/>
    </xf>
    <xf numFmtId="0" fontId="17" fillId="0" borderId="0" xfId="0" applyFont="1" applyFill="1" applyBorder="1" applyAlignment="1" applyProtection="1">
      <alignment horizontal="right"/>
      <protection hidden="1"/>
    </xf>
    <xf numFmtId="0" fontId="0" fillId="0" borderId="0" xfId="0" applyBorder="1" applyAlignment="1" applyProtection="1">
      <alignment horizontal="right"/>
      <protection hidden="1"/>
    </xf>
    <xf numFmtId="0" fontId="15" fillId="37" borderId="13" xfId="0" applyFont="1" applyFill="1" applyBorder="1" applyAlignment="1" applyProtection="1">
      <alignment/>
      <protection hidden="1"/>
    </xf>
    <xf numFmtId="0" fontId="0" fillId="37" borderId="14" xfId="0" applyFill="1" applyBorder="1" applyAlignment="1" applyProtection="1">
      <alignment/>
      <protection hidden="1"/>
    </xf>
    <xf numFmtId="0" fontId="0" fillId="37" borderId="15" xfId="0" applyFill="1" applyBorder="1" applyAlignment="1" applyProtection="1">
      <alignment/>
      <protection hidden="1"/>
    </xf>
    <xf numFmtId="0" fontId="15" fillId="0" borderId="13" xfId="0" applyFont="1" applyBorder="1" applyAlignment="1" applyProtection="1">
      <alignment/>
      <protection hidden="1"/>
    </xf>
    <xf numFmtId="0" fontId="15" fillId="0" borderId="14" xfId="0" applyFont="1" applyBorder="1" applyAlignment="1" applyProtection="1">
      <alignment/>
      <protection hidden="1"/>
    </xf>
    <xf numFmtId="0" fontId="15" fillId="0" borderId="15" xfId="0" applyFont="1" applyBorder="1" applyAlignment="1" applyProtection="1">
      <alignment/>
      <protection hidden="1"/>
    </xf>
    <xf numFmtId="0" fontId="18" fillId="35" borderId="13" xfId="0" applyFont="1" applyFill="1" applyBorder="1" applyAlignment="1" applyProtection="1">
      <alignment horizontal="center"/>
      <protection hidden="1"/>
    </xf>
    <xf numFmtId="0" fontId="18" fillId="35" borderId="14" xfId="0" applyFont="1" applyFill="1" applyBorder="1" applyAlignment="1" applyProtection="1">
      <alignment horizontal="center"/>
      <protection hidden="1"/>
    </xf>
    <xf numFmtId="0" fontId="18" fillId="35" borderId="15" xfId="0" applyFont="1" applyFill="1" applyBorder="1" applyAlignment="1" applyProtection="1">
      <alignment horizontal="center"/>
      <protection hidden="1"/>
    </xf>
    <xf numFmtId="0" fontId="1" fillId="34" borderId="13" xfId="0" applyFont="1" applyFill="1" applyBorder="1" applyAlignment="1" applyProtection="1">
      <alignment horizontal="center"/>
      <protection hidden="1"/>
    </xf>
    <xf numFmtId="0" fontId="1" fillId="34" borderId="14" xfId="0" applyFont="1" applyFill="1" applyBorder="1" applyAlignment="1" applyProtection="1">
      <alignment horizontal="center"/>
      <protection hidden="1"/>
    </xf>
    <xf numFmtId="0" fontId="1" fillId="34" borderId="15" xfId="0" applyFont="1" applyFill="1" applyBorder="1" applyAlignment="1" applyProtection="1">
      <alignment horizontal="center"/>
      <protection hidden="1"/>
    </xf>
    <xf numFmtId="0" fontId="3" fillId="33" borderId="13" xfId="0" applyFont="1" applyFill="1" applyBorder="1" applyAlignment="1" applyProtection="1">
      <alignment/>
      <protection hidden="1"/>
    </xf>
    <xf numFmtId="0" fontId="1" fillId="0" borderId="13"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1" fillId="35" borderId="10" xfId="0" applyFont="1" applyFill="1" applyBorder="1" applyAlignment="1" applyProtection="1">
      <alignment/>
      <protection hidden="1"/>
    </xf>
    <xf numFmtId="0" fontId="1" fillId="36" borderId="10" xfId="0" applyFont="1" applyFill="1" applyBorder="1" applyAlignment="1" applyProtection="1">
      <alignment/>
      <protection locked="0"/>
    </xf>
    <xf numFmtId="0" fontId="3" fillId="36" borderId="10" xfId="0" applyFont="1" applyFill="1" applyBorder="1" applyAlignment="1" applyProtection="1">
      <alignment/>
      <protection locked="0"/>
    </xf>
    <xf numFmtId="0" fontId="0" fillId="36" borderId="17" xfId="0" applyFill="1" applyBorder="1" applyAlignment="1" applyProtection="1">
      <alignment/>
      <protection locked="0"/>
    </xf>
    <xf numFmtId="0" fontId="0" fillId="36" borderId="18" xfId="0" applyFill="1" applyBorder="1" applyAlignment="1" applyProtection="1">
      <alignment/>
      <protection locked="0"/>
    </xf>
    <xf numFmtId="0" fontId="0" fillId="36" borderId="19" xfId="0" applyFill="1" applyBorder="1" applyAlignment="1" applyProtection="1">
      <alignment/>
      <protection locked="0"/>
    </xf>
    <xf numFmtId="0" fontId="0" fillId="36" borderId="20" xfId="0" applyFill="1" applyBorder="1" applyAlignment="1" applyProtection="1">
      <alignment/>
      <protection locked="0"/>
    </xf>
    <xf numFmtId="0" fontId="0" fillId="36" borderId="16" xfId="0" applyFill="1" applyBorder="1" applyAlignment="1" applyProtection="1">
      <alignment/>
      <protection locked="0"/>
    </xf>
    <xf numFmtId="0" fontId="0" fillId="36" borderId="21"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8</xdr:col>
      <xdr:colOff>1057275</xdr:colOff>
      <xdr:row>7</xdr:row>
      <xdr:rowOff>142875</xdr:rowOff>
    </xdr:to>
    <xdr:grpSp>
      <xdr:nvGrpSpPr>
        <xdr:cNvPr id="1" name="Group 50"/>
        <xdr:cNvGrpSpPr>
          <a:grpSpLocks/>
        </xdr:cNvGrpSpPr>
      </xdr:nvGrpSpPr>
      <xdr:grpSpPr>
        <a:xfrm>
          <a:off x="0" y="19050"/>
          <a:ext cx="7286625" cy="1257300"/>
          <a:chOff x="0" y="2"/>
          <a:chExt cx="760" cy="132"/>
        </a:xfrm>
        <a:solidFill>
          <a:srgbClr val="FFFFFF"/>
        </a:solidFill>
      </xdr:grpSpPr>
      <xdr:sp>
        <xdr:nvSpPr>
          <xdr:cNvPr id="2" name="Rectangle 46"/>
          <xdr:cNvSpPr>
            <a:spLocks/>
          </xdr:cNvSpPr>
        </xdr:nvSpPr>
        <xdr:spPr>
          <a:xfrm>
            <a:off x="0" y="122"/>
            <a:ext cx="760" cy="12"/>
          </a:xfrm>
          <a:prstGeom prst="rect">
            <a:avLst/>
          </a:prstGeom>
          <a:solidFill>
            <a:srgbClr val="00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Text Box 47"/>
          <xdr:cNvSpPr txBox="1">
            <a:spLocks noChangeArrowheads="1"/>
          </xdr:cNvSpPr>
        </xdr:nvSpPr>
        <xdr:spPr>
          <a:xfrm>
            <a:off x="465" y="62"/>
            <a:ext cx="272" cy="60"/>
          </a:xfrm>
          <a:prstGeom prst="rect">
            <a:avLst/>
          </a:prstGeom>
          <a:solidFill>
            <a:srgbClr val="FFFFFF"/>
          </a:solidFill>
          <a:ln w="9525" cmpd="sng">
            <a:noFill/>
          </a:ln>
        </xdr:spPr>
        <xdr:txBody>
          <a:bodyPr vertOverflow="clip" wrap="square" lIns="91440" tIns="45720" rIns="91440" bIns="45720"/>
          <a:p>
            <a:pPr algn="l">
              <a:defRPr/>
            </a:pPr>
            <a:r>
              <a:rPr lang="en-US" cap="none" sz="2800" b="0" i="0" u="none" baseline="0">
                <a:solidFill>
                  <a:srgbClr val="008080"/>
                </a:solidFill>
              </a:rPr>
              <a:t>Health &amp; Safety
</a:t>
            </a:r>
          </a:p>
        </xdr:txBody>
      </xdr:sp>
      <xdr:pic>
        <xdr:nvPicPr>
          <xdr:cNvPr id="4" name="Picture 48" descr="N_LINCSnew_LOGO[1]"/>
          <xdr:cNvPicPr preferRelativeResize="1">
            <a:picLocks noChangeAspect="1"/>
          </xdr:cNvPicPr>
        </xdr:nvPicPr>
        <xdr:blipFill>
          <a:blip r:embed="rId1"/>
          <a:stretch>
            <a:fillRect/>
          </a:stretch>
        </xdr:blipFill>
        <xdr:spPr>
          <a:xfrm>
            <a:off x="560" y="2"/>
            <a:ext cx="89" cy="72"/>
          </a:xfrm>
          <a:prstGeom prst="rect">
            <a:avLst/>
          </a:prstGeom>
          <a:noFill/>
          <a:ln w="9525" cmpd="sng">
            <a:noFill/>
          </a:ln>
        </xdr:spPr>
      </xdr:pic>
      <xdr:sp>
        <xdr:nvSpPr>
          <xdr:cNvPr id="5" name="Text Box 49"/>
          <xdr:cNvSpPr txBox="1">
            <a:spLocks noChangeArrowheads="1"/>
          </xdr:cNvSpPr>
        </xdr:nvSpPr>
        <xdr:spPr>
          <a:xfrm>
            <a:off x="32" y="14"/>
            <a:ext cx="388" cy="96"/>
          </a:xfrm>
          <a:prstGeom prst="rect">
            <a:avLst/>
          </a:prstGeom>
          <a:solidFill>
            <a:srgbClr val="FFFFFF"/>
          </a:solidFill>
          <a:ln w="9525" cmpd="sng">
            <a:noFill/>
          </a:ln>
        </xdr:spPr>
        <xdr:txBody>
          <a:bodyPr vertOverflow="clip" wrap="square" lIns="91440" tIns="45720" rIns="91440" bIns="45720"/>
          <a:p>
            <a:pPr algn="l">
              <a:defRPr/>
            </a:pPr>
            <a:r>
              <a:rPr lang="en-US" cap="none" sz="1800" b="0" i="0" u="none" baseline="0">
                <a:solidFill>
                  <a:srgbClr val="008080"/>
                </a:solidFill>
                <a:latin typeface="Arial"/>
                <a:ea typeface="Arial"/>
                <a:cs typeface="Arial"/>
              </a:rPr>
              <a:t>North Lincolnshire Council
</a:t>
            </a:r>
            <a:r>
              <a:rPr lang="en-US" cap="none" sz="1800" b="0" i="0" u="none" baseline="0">
                <a:solidFill>
                  <a:srgbClr val="008080"/>
                </a:solidFill>
                <a:latin typeface="Arial"/>
                <a:ea typeface="Arial"/>
                <a:cs typeface="Arial"/>
              </a:rPr>
              <a:t>Generic Events &amp; Activity Risk
</a:t>
            </a:r>
            <a:r>
              <a:rPr lang="en-US" cap="none" sz="1800" b="0" i="0" u="none" baseline="0">
                <a:solidFill>
                  <a:srgbClr val="008080"/>
                </a:solidFill>
                <a:latin typeface="Arial"/>
                <a:ea typeface="Arial"/>
                <a:cs typeface="Arial"/>
              </a:rPr>
              <a:t>(GEAR) Checkers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K202"/>
  <sheetViews>
    <sheetView tabSelected="1" zoomScalePageLayoutView="0" workbookViewId="0" topLeftCell="A1">
      <selection activeCell="A1" sqref="A1"/>
    </sheetView>
  </sheetViews>
  <sheetFormatPr defaultColWidth="9.140625" defaultRowHeight="12.75"/>
  <cols>
    <col min="3" max="3" width="12.421875" style="0" customWidth="1"/>
    <col min="4" max="4" width="20.7109375" style="0" customWidth="1"/>
    <col min="5" max="5" width="8.57421875" style="0" customWidth="1"/>
    <col min="8" max="8" width="15.140625" style="0" customWidth="1"/>
    <col min="9" max="9" width="16.140625" style="0" customWidth="1"/>
    <col min="10" max="10" width="4.8515625" style="0" customWidth="1"/>
  </cols>
  <sheetData>
    <row r="1" spans="1:9" ht="12.75">
      <c r="A1" s="16"/>
      <c r="B1" s="16"/>
      <c r="C1" s="16"/>
      <c r="D1" s="16"/>
      <c r="E1" s="16"/>
      <c r="F1" s="16"/>
      <c r="G1" s="16"/>
      <c r="H1" s="16"/>
      <c r="I1" s="16"/>
    </row>
    <row r="2" spans="1:9" ht="12.75">
      <c r="A2" s="16"/>
      <c r="B2" s="16"/>
      <c r="C2" s="16"/>
      <c r="D2" s="16"/>
      <c r="E2" s="16"/>
      <c r="F2" s="16"/>
      <c r="G2" s="16"/>
      <c r="H2" s="16"/>
      <c r="I2" s="16"/>
    </row>
    <row r="3" spans="1:9" ht="12.75">
      <c r="A3" s="16"/>
      <c r="B3" s="16"/>
      <c r="C3" s="16"/>
      <c r="D3" s="16"/>
      <c r="E3" s="16"/>
      <c r="F3" s="16"/>
      <c r="G3" s="16"/>
      <c r="H3" s="16"/>
      <c r="I3" s="16"/>
    </row>
    <row r="4" spans="1:9" ht="12.75">
      <c r="A4" s="16"/>
      <c r="B4" s="16"/>
      <c r="C4" s="16"/>
      <c r="D4" s="16"/>
      <c r="E4" s="16"/>
      <c r="F4" s="16"/>
      <c r="G4" s="16"/>
      <c r="H4" s="16"/>
      <c r="I4" s="16"/>
    </row>
    <row r="5" spans="1:9" ht="12.75">
      <c r="A5" s="16"/>
      <c r="B5" s="16"/>
      <c r="C5" s="16"/>
      <c r="D5" s="16"/>
      <c r="E5" s="16"/>
      <c r="F5" s="16"/>
      <c r="G5" s="16"/>
      <c r="H5" s="16"/>
      <c r="I5" s="16"/>
    </row>
    <row r="6" spans="1:9" ht="12.75">
      <c r="A6" s="16"/>
      <c r="B6" s="16"/>
      <c r="C6" s="16"/>
      <c r="D6" s="16"/>
      <c r="E6" s="16"/>
      <c r="F6" s="16"/>
      <c r="G6" s="16"/>
      <c r="H6" s="16"/>
      <c r="I6" s="16"/>
    </row>
    <row r="7" spans="1:9" ht="12.75">
      <c r="A7" s="16"/>
      <c r="B7" s="16"/>
      <c r="C7" s="16"/>
      <c r="D7" s="16"/>
      <c r="E7" s="16"/>
      <c r="F7" s="16"/>
      <c r="G7" s="16"/>
      <c r="H7" s="16"/>
      <c r="I7" s="16"/>
    </row>
    <row r="8" spans="1:9" ht="12.75">
      <c r="A8" s="5"/>
      <c r="B8" s="5"/>
      <c r="C8" s="5"/>
      <c r="D8" s="5"/>
      <c r="E8" s="5"/>
      <c r="F8" s="5"/>
      <c r="G8" s="5"/>
      <c r="H8" s="5"/>
      <c r="I8" s="5"/>
    </row>
    <row r="9" spans="1:9" ht="8.25" customHeight="1">
      <c r="A9" s="16"/>
      <c r="B9" s="16"/>
      <c r="C9" s="16"/>
      <c r="D9" s="16"/>
      <c r="E9" s="16"/>
      <c r="F9" s="16"/>
      <c r="G9" s="16"/>
      <c r="H9" s="16"/>
      <c r="I9" s="16"/>
    </row>
    <row r="10" spans="1:9" ht="21" customHeight="1">
      <c r="A10" s="19"/>
      <c r="B10" s="23"/>
      <c r="C10" s="68" t="s">
        <v>112</v>
      </c>
      <c r="D10" s="69"/>
      <c r="E10" s="69"/>
      <c r="F10" s="69"/>
      <c r="G10" s="69"/>
      <c r="H10" s="70"/>
      <c r="I10" s="27"/>
    </row>
    <row r="11" spans="1:9" ht="21" customHeight="1">
      <c r="A11" s="20"/>
      <c r="B11" s="24"/>
      <c r="C11" s="65" t="s">
        <v>137</v>
      </c>
      <c r="D11" s="66"/>
      <c r="E11" s="66"/>
      <c r="F11" s="66"/>
      <c r="G11" s="66"/>
      <c r="H11" s="67"/>
      <c r="I11" s="16"/>
    </row>
    <row r="12" spans="1:9" ht="15.75">
      <c r="A12" s="20"/>
      <c r="B12" s="24"/>
      <c r="C12" s="25"/>
      <c r="D12" s="25"/>
      <c r="E12" s="24"/>
      <c r="F12" s="24"/>
      <c r="G12" s="24"/>
      <c r="H12" s="24"/>
      <c r="I12" s="20"/>
    </row>
    <row r="13" spans="1:9" ht="18">
      <c r="A13" s="21"/>
      <c r="B13" s="51" t="s">
        <v>96</v>
      </c>
      <c r="C13" s="52"/>
      <c r="D13" s="52"/>
      <c r="E13" s="26"/>
      <c r="F13" s="51" t="s">
        <v>94</v>
      </c>
      <c r="G13" s="52"/>
      <c r="H13" s="52"/>
      <c r="I13" s="52"/>
    </row>
    <row r="14" spans="1:9" ht="15.75">
      <c r="A14" s="22"/>
      <c r="B14" s="62" t="s">
        <v>98</v>
      </c>
      <c r="C14" s="63"/>
      <c r="D14" s="64"/>
      <c r="E14" s="8"/>
      <c r="F14" s="62" t="s">
        <v>66</v>
      </c>
      <c r="G14" s="63"/>
      <c r="H14" s="63"/>
      <c r="I14" s="42"/>
    </row>
    <row r="15" spans="1:9" ht="15" customHeight="1">
      <c r="A15" s="22"/>
      <c r="B15" s="62" t="s">
        <v>61</v>
      </c>
      <c r="C15" s="63"/>
      <c r="D15" s="64"/>
      <c r="E15" s="8"/>
      <c r="F15" s="62" t="s">
        <v>15</v>
      </c>
      <c r="G15" s="63"/>
      <c r="H15" s="63"/>
      <c r="I15" s="42"/>
    </row>
    <row r="16" spans="1:9" ht="15.75">
      <c r="A16" s="22"/>
      <c r="B16" s="62" t="s">
        <v>62</v>
      </c>
      <c r="C16" s="63"/>
      <c r="D16" s="64"/>
      <c r="E16" s="8"/>
      <c r="F16" s="62" t="s">
        <v>2</v>
      </c>
      <c r="G16" s="63"/>
      <c r="H16" s="63"/>
      <c r="I16" s="42"/>
    </row>
    <row r="17" spans="1:9" ht="15.75">
      <c r="A17" s="22"/>
      <c r="B17" s="62" t="s">
        <v>146</v>
      </c>
      <c r="C17" s="63"/>
      <c r="D17" s="64"/>
      <c r="E17" s="8"/>
      <c r="F17" s="62" t="s">
        <v>149</v>
      </c>
      <c r="G17" s="63"/>
      <c r="H17" s="63"/>
      <c r="I17" s="42"/>
    </row>
    <row r="18" spans="1:9" ht="15.75">
      <c r="A18" s="22"/>
      <c r="B18" s="62" t="s">
        <v>148</v>
      </c>
      <c r="C18" s="63"/>
      <c r="D18" s="64"/>
      <c r="E18" s="8"/>
      <c r="F18" s="62"/>
      <c r="G18" s="63"/>
      <c r="H18" s="63"/>
      <c r="I18" s="42"/>
    </row>
    <row r="19" spans="1:9" ht="12.75">
      <c r="A19" s="20"/>
      <c r="B19" s="20"/>
      <c r="C19" s="20"/>
      <c r="D19" s="20"/>
      <c r="E19" s="20"/>
      <c r="F19" s="20"/>
      <c r="G19" s="20"/>
      <c r="H19" s="20"/>
      <c r="I19" s="20"/>
    </row>
    <row r="20" spans="1:9" ht="18">
      <c r="A20" s="20"/>
      <c r="B20" s="57" t="s">
        <v>93</v>
      </c>
      <c r="C20" s="58"/>
      <c r="D20" s="59" t="s">
        <v>147</v>
      </c>
      <c r="E20" s="60"/>
      <c r="F20" s="60"/>
      <c r="G20" s="60"/>
      <c r="H20" s="61"/>
      <c r="I20" s="20"/>
    </row>
    <row r="21" spans="1:11" ht="12.75">
      <c r="A21" s="20"/>
      <c r="B21" s="20"/>
      <c r="C21" s="20"/>
      <c r="D21" s="20"/>
      <c r="E21" s="20"/>
      <c r="F21" s="20"/>
      <c r="G21" s="20"/>
      <c r="H21" s="20"/>
      <c r="I21" s="20"/>
      <c r="J21" s="9"/>
      <c r="K21" s="9"/>
    </row>
    <row r="22" spans="1:11" ht="18">
      <c r="A22" s="53" t="s">
        <v>134</v>
      </c>
      <c r="B22" s="54"/>
      <c r="C22" s="54"/>
      <c r="D22" s="29"/>
      <c r="E22" s="20" t="s">
        <v>130</v>
      </c>
      <c r="F22" s="20"/>
      <c r="G22" s="20"/>
      <c r="H22" s="20"/>
      <c r="I22" s="28" t="s">
        <v>63</v>
      </c>
      <c r="J22" s="9"/>
      <c r="K22" s="9"/>
    </row>
    <row r="23" spans="1:11" ht="15.75">
      <c r="A23" s="10"/>
      <c r="B23" s="45" t="s">
        <v>67</v>
      </c>
      <c r="C23" s="46"/>
      <c r="D23" s="46"/>
      <c r="E23" s="46"/>
      <c r="F23" s="46"/>
      <c r="G23" s="46"/>
      <c r="H23" s="46"/>
      <c r="I23" s="47"/>
      <c r="J23" s="1"/>
      <c r="K23" s="9"/>
    </row>
    <row r="24" spans="1:11" ht="15.75">
      <c r="A24" s="3" t="s">
        <v>95</v>
      </c>
      <c r="B24" s="40" t="s">
        <v>16</v>
      </c>
      <c r="C24" s="41"/>
      <c r="D24" s="41"/>
      <c r="E24" s="41"/>
      <c r="F24" s="41"/>
      <c r="G24" s="41"/>
      <c r="H24" s="42"/>
      <c r="I24" s="7"/>
      <c r="J24" s="4"/>
      <c r="K24" s="9"/>
    </row>
    <row r="25" spans="1:11" ht="15.75">
      <c r="A25" s="3" t="s">
        <v>76</v>
      </c>
      <c r="B25" s="40" t="s">
        <v>17</v>
      </c>
      <c r="C25" s="41"/>
      <c r="D25" s="41"/>
      <c r="E25" s="41"/>
      <c r="F25" s="41"/>
      <c r="G25" s="41"/>
      <c r="H25" s="42"/>
      <c r="I25" s="18"/>
      <c r="J25" s="4">
        <f>IF(OR(I25="YES",I25="N/A"),2,0)</f>
        <v>0</v>
      </c>
      <c r="K25" s="9"/>
    </row>
    <row r="26" spans="1:11" ht="15.75">
      <c r="A26" s="3"/>
      <c r="B26" s="43">
        <f>IF(I25="NO","Consider and check before proceeding","")</f>
      </c>
      <c r="C26" s="44"/>
      <c r="D26" s="44"/>
      <c r="E26" s="44"/>
      <c r="F26" s="44"/>
      <c r="G26" s="44"/>
      <c r="H26" s="44"/>
      <c r="I26" s="15"/>
      <c r="J26" s="4"/>
      <c r="K26" s="9"/>
    </row>
    <row r="27" spans="1:11" ht="15.75">
      <c r="A27" s="3" t="s">
        <v>111</v>
      </c>
      <c r="B27" s="40" t="s">
        <v>18</v>
      </c>
      <c r="C27" s="41"/>
      <c r="D27" s="41"/>
      <c r="E27" s="41"/>
      <c r="F27" s="41"/>
      <c r="G27" s="41"/>
      <c r="H27" s="42"/>
      <c r="I27" s="18"/>
      <c r="J27" s="4">
        <f>IF(OR(I27="YES",I27="N/A"),2,0)</f>
        <v>0</v>
      </c>
      <c r="K27" s="9"/>
    </row>
    <row r="28" spans="1:11" ht="15.75">
      <c r="A28" s="3"/>
      <c r="B28" s="43">
        <f>IF(I27="NO","Consider and check before proceeding","")</f>
      </c>
      <c r="C28" s="44"/>
      <c r="D28" s="44"/>
      <c r="E28" s="44"/>
      <c r="F28" s="44"/>
      <c r="G28" s="44"/>
      <c r="H28" s="44"/>
      <c r="I28" s="15"/>
      <c r="J28" s="4"/>
      <c r="K28" s="9"/>
    </row>
    <row r="29" spans="1:11" ht="15.75">
      <c r="A29" s="3" t="s">
        <v>84</v>
      </c>
      <c r="B29" s="40" t="s">
        <v>19</v>
      </c>
      <c r="C29" s="41"/>
      <c r="D29" s="41"/>
      <c r="E29" s="41"/>
      <c r="F29" s="41"/>
      <c r="G29" s="41"/>
      <c r="H29" s="42"/>
      <c r="I29" s="18"/>
      <c r="J29" s="4">
        <f>IF(OR(I29="YES",I29="N/A"),2,0)</f>
        <v>0</v>
      </c>
      <c r="K29" s="9"/>
    </row>
    <row r="30" spans="1:11" ht="15.75">
      <c r="A30" s="3"/>
      <c r="B30" s="43">
        <f>IF(I29="NO","Consider and check before proceeding","")</f>
      </c>
      <c r="C30" s="44"/>
      <c r="D30" s="44"/>
      <c r="E30" s="44"/>
      <c r="F30" s="44"/>
      <c r="G30" s="44"/>
      <c r="H30" s="44"/>
      <c r="I30" s="15"/>
      <c r="J30" s="4"/>
      <c r="K30" s="9"/>
    </row>
    <row r="31" spans="1:11" ht="15.75">
      <c r="A31" s="10"/>
      <c r="B31" s="45" t="s">
        <v>68</v>
      </c>
      <c r="C31" s="46"/>
      <c r="D31" s="46"/>
      <c r="E31" s="46"/>
      <c r="F31" s="46"/>
      <c r="G31" s="46"/>
      <c r="H31" s="46"/>
      <c r="I31" s="47"/>
      <c r="J31" s="4"/>
      <c r="K31" s="9"/>
    </row>
    <row r="32" spans="1:11" ht="15.75">
      <c r="A32" s="3" t="s">
        <v>121</v>
      </c>
      <c r="B32" s="40" t="s">
        <v>20</v>
      </c>
      <c r="C32" s="41"/>
      <c r="D32" s="41"/>
      <c r="E32" s="41"/>
      <c r="F32" s="41"/>
      <c r="G32" s="41"/>
      <c r="H32" s="42"/>
      <c r="I32" s="7"/>
      <c r="J32" s="4"/>
      <c r="K32" s="9"/>
    </row>
    <row r="33" spans="1:11" ht="15.75">
      <c r="A33" s="3" t="s">
        <v>76</v>
      </c>
      <c r="B33" s="40" t="s">
        <v>89</v>
      </c>
      <c r="C33" s="41"/>
      <c r="D33" s="41"/>
      <c r="E33" s="41"/>
      <c r="F33" s="41"/>
      <c r="G33" s="41"/>
      <c r="H33" s="42"/>
      <c r="I33" s="18"/>
      <c r="J33" s="4">
        <f>IF(OR(I33="YES",I33="N/A"),2,0)</f>
        <v>0</v>
      </c>
      <c r="K33" s="9"/>
    </row>
    <row r="34" spans="1:11" ht="15.75">
      <c r="A34" s="3"/>
      <c r="B34" s="43">
        <f>IF(I33="NO","Implement procedure / practice before proceeding","")</f>
      </c>
      <c r="C34" s="44"/>
      <c r="D34" s="44"/>
      <c r="E34" s="44"/>
      <c r="F34" s="44"/>
      <c r="G34" s="44"/>
      <c r="H34" s="44"/>
      <c r="I34" s="15"/>
      <c r="J34" s="4"/>
      <c r="K34" s="9"/>
    </row>
    <row r="35" spans="1:11" ht="15.75">
      <c r="A35" s="3" t="s">
        <v>111</v>
      </c>
      <c r="B35" s="40" t="s">
        <v>21</v>
      </c>
      <c r="C35" s="41"/>
      <c r="D35" s="41"/>
      <c r="E35" s="41"/>
      <c r="F35" s="41"/>
      <c r="G35" s="41"/>
      <c r="H35" s="42"/>
      <c r="I35" s="18"/>
      <c r="J35" s="4">
        <f>IF(OR(I35="YES",I35="N/A"),2,0)</f>
        <v>0</v>
      </c>
      <c r="K35" s="9"/>
    </row>
    <row r="36" spans="1:11" ht="15.75">
      <c r="A36" s="3"/>
      <c r="B36" s="43">
        <f>IF(I35="NO","Implement procedure / practice before proceeding","")</f>
      </c>
      <c r="C36" s="44"/>
      <c r="D36" s="44"/>
      <c r="E36" s="44"/>
      <c r="F36" s="44"/>
      <c r="G36" s="44"/>
      <c r="H36" s="44"/>
      <c r="I36" s="15"/>
      <c r="J36" s="4"/>
      <c r="K36" s="9"/>
    </row>
    <row r="37" spans="1:11" ht="15.75">
      <c r="A37" s="3" t="s">
        <v>84</v>
      </c>
      <c r="B37" s="40" t="s">
        <v>90</v>
      </c>
      <c r="C37" s="41"/>
      <c r="D37" s="41"/>
      <c r="E37" s="41"/>
      <c r="F37" s="41"/>
      <c r="G37" s="41"/>
      <c r="H37" s="42"/>
      <c r="I37" s="18"/>
      <c r="J37" s="4">
        <f>IF(OR(I37="YES",I37="N/A"),2,0)</f>
        <v>0</v>
      </c>
      <c r="K37" s="9"/>
    </row>
    <row r="38" spans="1:11" ht="15.75">
      <c r="A38" s="3"/>
      <c r="B38" s="43">
        <f>IF(I37="NO","Consider and check before proceeding","")</f>
      </c>
      <c r="C38" s="44"/>
      <c r="D38" s="44"/>
      <c r="E38" s="44"/>
      <c r="F38" s="44"/>
      <c r="G38" s="44"/>
      <c r="H38" s="44"/>
      <c r="I38" s="15"/>
      <c r="J38" s="4"/>
      <c r="K38" s="9"/>
    </row>
    <row r="39" spans="1:11" ht="15.75">
      <c r="A39" s="3" t="s">
        <v>64</v>
      </c>
      <c r="B39" s="40" t="s">
        <v>22</v>
      </c>
      <c r="C39" s="41"/>
      <c r="D39" s="41"/>
      <c r="E39" s="41"/>
      <c r="F39" s="41"/>
      <c r="G39" s="41"/>
      <c r="H39" s="42"/>
      <c r="I39" s="18"/>
      <c r="J39" s="4">
        <f>IF(OR(I39="YES",I39="N/A"),2,0)</f>
        <v>0</v>
      </c>
      <c r="K39" s="9"/>
    </row>
    <row r="40" spans="1:11" ht="15.75">
      <c r="A40" s="3"/>
      <c r="B40" s="43">
        <f>IF(I39="NO","Consider and check before proceeding","")</f>
      </c>
      <c r="C40" s="44"/>
      <c r="D40" s="44"/>
      <c r="E40" s="44"/>
      <c r="F40" s="44"/>
      <c r="G40" s="44"/>
      <c r="H40" s="44"/>
      <c r="I40" s="15"/>
      <c r="J40" s="4"/>
      <c r="K40" s="9"/>
    </row>
    <row r="41" spans="1:11" ht="15.75">
      <c r="A41" s="3" t="s">
        <v>92</v>
      </c>
      <c r="B41" s="40" t="s">
        <v>23</v>
      </c>
      <c r="C41" s="41"/>
      <c r="D41" s="41"/>
      <c r="E41" s="41"/>
      <c r="F41" s="41"/>
      <c r="G41" s="41"/>
      <c r="H41" s="42"/>
      <c r="I41" s="18"/>
      <c r="J41" s="4">
        <f>IF(OR(I41="YES",I41="N/A"),2,0)</f>
        <v>0</v>
      </c>
      <c r="K41" s="9"/>
    </row>
    <row r="42" spans="1:11" ht="15.75">
      <c r="A42" s="3"/>
      <c r="B42" s="43">
        <f>IF(I41="NO","Implement procedure / practice before proceeding","")</f>
      </c>
      <c r="C42" s="44"/>
      <c r="D42" s="44"/>
      <c r="E42" s="44"/>
      <c r="F42" s="44"/>
      <c r="G42" s="44"/>
      <c r="H42" s="44"/>
      <c r="I42" s="15"/>
      <c r="J42" s="4"/>
      <c r="K42" s="9"/>
    </row>
    <row r="43" spans="1:11" ht="15.75">
      <c r="A43" s="3" t="s">
        <v>122</v>
      </c>
      <c r="B43" s="40" t="s">
        <v>24</v>
      </c>
      <c r="C43" s="41"/>
      <c r="D43" s="41"/>
      <c r="E43" s="41"/>
      <c r="F43" s="41"/>
      <c r="G43" s="41"/>
      <c r="H43" s="42"/>
      <c r="I43" s="18"/>
      <c r="J43" s="4">
        <f>IF(OR(I43="YES",I43="N/A"),2,0)</f>
        <v>0</v>
      </c>
      <c r="K43" s="9"/>
    </row>
    <row r="44" spans="1:11" ht="15.75">
      <c r="A44" s="3"/>
      <c r="B44" s="43">
        <f>IF(I43="NO","Implement procedure / practice before proceeding","")</f>
      </c>
      <c r="C44" s="44"/>
      <c r="D44" s="44"/>
      <c r="E44" s="44"/>
      <c r="F44" s="44"/>
      <c r="G44" s="44"/>
      <c r="H44" s="44"/>
      <c r="I44" s="15"/>
      <c r="J44" s="4"/>
      <c r="K44" s="9"/>
    </row>
    <row r="45" spans="1:11" ht="15.75">
      <c r="A45" s="3" t="s">
        <v>123</v>
      </c>
      <c r="B45" s="40" t="s">
        <v>26</v>
      </c>
      <c r="C45" s="41"/>
      <c r="D45" s="41"/>
      <c r="E45" s="41"/>
      <c r="F45" s="41"/>
      <c r="G45" s="41"/>
      <c r="H45" s="42"/>
      <c r="I45" s="7"/>
      <c r="J45" s="4"/>
      <c r="K45" s="9"/>
    </row>
    <row r="46" spans="1:11" ht="15.75">
      <c r="A46" s="3"/>
      <c r="B46" s="40" t="s">
        <v>27</v>
      </c>
      <c r="C46" s="41"/>
      <c r="D46" s="41"/>
      <c r="E46" s="41"/>
      <c r="F46" s="41"/>
      <c r="G46" s="41"/>
      <c r="H46" s="42"/>
      <c r="I46" s="18"/>
      <c r="J46" s="4">
        <f>IF(OR(I46="YES",I46="N/A"),2,0)</f>
        <v>0</v>
      </c>
      <c r="K46" s="9"/>
    </row>
    <row r="47" spans="1:11" ht="15.75">
      <c r="A47" s="3"/>
      <c r="B47" s="43">
        <f>IF(I46="NO","Implement procedure / practice before proceeding","")</f>
      </c>
      <c r="C47" s="44"/>
      <c r="D47" s="44"/>
      <c r="E47" s="44"/>
      <c r="F47" s="44"/>
      <c r="G47" s="44"/>
      <c r="H47" s="44"/>
      <c r="I47" s="15"/>
      <c r="J47" s="4"/>
      <c r="K47" s="9"/>
    </row>
    <row r="48" spans="1:11" ht="15.75">
      <c r="A48" s="3" t="s">
        <v>124</v>
      </c>
      <c r="B48" s="40" t="s">
        <v>28</v>
      </c>
      <c r="C48" s="41"/>
      <c r="D48" s="41"/>
      <c r="E48" s="41"/>
      <c r="F48" s="41"/>
      <c r="G48" s="41"/>
      <c r="H48" s="42"/>
      <c r="I48" s="7"/>
      <c r="J48" s="4"/>
      <c r="K48" s="9"/>
    </row>
    <row r="49" spans="1:11" ht="15.75">
      <c r="A49" s="3"/>
      <c r="B49" s="40" t="s">
        <v>27</v>
      </c>
      <c r="C49" s="41"/>
      <c r="D49" s="41"/>
      <c r="E49" s="41"/>
      <c r="F49" s="41"/>
      <c r="G49" s="41"/>
      <c r="H49" s="42"/>
      <c r="I49" s="18"/>
      <c r="J49" s="4">
        <f>IF(OR(I49="YES",I49="N/A"),2,0)</f>
        <v>0</v>
      </c>
      <c r="K49" s="9"/>
    </row>
    <row r="50" spans="1:11" ht="15.75">
      <c r="A50" s="3"/>
      <c r="B50" s="43">
        <f>IF(I49="NO","Implement procedure / practice if appropriate","")</f>
      </c>
      <c r="C50" s="44"/>
      <c r="D50" s="44"/>
      <c r="E50" s="44"/>
      <c r="F50" s="44"/>
      <c r="G50" s="44"/>
      <c r="H50" s="44"/>
      <c r="I50" s="15"/>
      <c r="J50" s="4"/>
      <c r="K50" s="9"/>
    </row>
    <row r="51" spans="1:11" ht="15.75">
      <c r="A51" s="3" t="s">
        <v>125</v>
      </c>
      <c r="B51" s="40" t="s">
        <v>29</v>
      </c>
      <c r="C51" s="41"/>
      <c r="D51" s="41"/>
      <c r="E51" s="41"/>
      <c r="F51" s="41"/>
      <c r="G51" s="41"/>
      <c r="H51" s="42"/>
      <c r="I51" s="7"/>
      <c r="J51" s="4"/>
      <c r="K51" s="9"/>
    </row>
    <row r="52" spans="1:11" ht="15.75">
      <c r="A52" s="3"/>
      <c r="B52" s="40" t="s">
        <v>27</v>
      </c>
      <c r="C52" s="41"/>
      <c r="D52" s="41"/>
      <c r="E52" s="41"/>
      <c r="F52" s="41"/>
      <c r="G52" s="41"/>
      <c r="H52" s="42"/>
      <c r="I52" s="18"/>
      <c r="J52" s="4">
        <f>IF(OR(I52="YES",I52="N/A"),2,0)</f>
        <v>0</v>
      </c>
      <c r="K52" s="9"/>
    </row>
    <row r="53" spans="1:11" ht="15.75">
      <c r="A53" s="3"/>
      <c r="B53" s="43">
        <f>IF(I52="NO","Implement procedure / practice before proceeding","")</f>
      </c>
      <c r="C53" s="44"/>
      <c r="D53" s="44"/>
      <c r="E53" s="44"/>
      <c r="F53" s="44"/>
      <c r="G53" s="44"/>
      <c r="H53" s="44"/>
      <c r="I53" s="15"/>
      <c r="J53" s="4"/>
      <c r="K53" s="9"/>
    </row>
    <row r="54" spans="1:11" ht="15.75">
      <c r="A54" s="3" t="s">
        <v>126</v>
      </c>
      <c r="B54" s="40" t="s">
        <v>28</v>
      </c>
      <c r="C54" s="41"/>
      <c r="D54" s="41"/>
      <c r="E54" s="41"/>
      <c r="F54" s="41"/>
      <c r="G54" s="41"/>
      <c r="H54" s="42"/>
      <c r="I54" s="7"/>
      <c r="J54" s="4"/>
      <c r="K54" s="9"/>
    </row>
    <row r="55" spans="1:11" ht="15.75">
      <c r="A55" s="3"/>
      <c r="B55" s="40" t="s">
        <v>30</v>
      </c>
      <c r="C55" s="41"/>
      <c r="D55" s="41"/>
      <c r="E55" s="41"/>
      <c r="F55" s="41"/>
      <c r="G55" s="41"/>
      <c r="H55" s="42"/>
      <c r="I55" s="18"/>
      <c r="J55" s="4">
        <f>IF(OR(I55="YES",I55="N/A"),2,0)</f>
        <v>0</v>
      </c>
      <c r="K55" s="9"/>
    </row>
    <row r="56" spans="1:11" ht="15.75">
      <c r="A56" s="3"/>
      <c r="B56" s="43">
        <f>IF(I55="NO","Implement procedure / practice before proceeding","")</f>
      </c>
      <c r="C56" s="44"/>
      <c r="D56" s="44"/>
      <c r="E56" s="44"/>
      <c r="F56" s="44"/>
      <c r="G56" s="44"/>
      <c r="H56" s="44"/>
      <c r="I56" s="15"/>
      <c r="J56" s="4"/>
      <c r="K56" s="9"/>
    </row>
    <row r="57" spans="1:11" ht="15.75">
      <c r="A57" s="3" t="s">
        <v>127</v>
      </c>
      <c r="B57" s="40" t="s">
        <v>29</v>
      </c>
      <c r="C57" s="41"/>
      <c r="D57" s="41"/>
      <c r="E57" s="41"/>
      <c r="F57" s="41"/>
      <c r="G57" s="41"/>
      <c r="H57" s="42"/>
      <c r="I57" s="7"/>
      <c r="J57" s="4"/>
      <c r="K57" s="9"/>
    </row>
    <row r="58" spans="1:11" ht="15.75">
      <c r="A58" s="3"/>
      <c r="B58" s="40" t="s">
        <v>30</v>
      </c>
      <c r="C58" s="41"/>
      <c r="D58" s="41"/>
      <c r="E58" s="41"/>
      <c r="F58" s="41"/>
      <c r="G58" s="41"/>
      <c r="H58" s="42"/>
      <c r="I58" s="18"/>
      <c r="J58" s="4">
        <f>IF(OR(I58="YES",I58="N/A"),2,0)</f>
        <v>0</v>
      </c>
      <c r="K58" s="9"/>
    </row>
    <row r="59" spans="1:11" ht="15.75">
      <c r="A59" s="3"/>
      <c r="B59" s="43">
        <f>IF(I58="NO","Implement procedure / practice before proceeding","")</f>
      </c>
      <c r="C59" s="44"/>
      <c r="D59" s="44"/>
      <c r="E59" s="44"/>
      <c r="F59" s="44"/>
      <c r="G59" s="44"/>
      <c r="H59" s="44"/>
      <c r="I59" s="15"/>
      <c r="J59" s="4"/>
      <c r="K59" s="9"/>
    </row>
    <row r="60" spans="1:11" ht="15.75">
      <c r="A60" s="3" t="s">
        <v>128</v>
      </c>
      <c r="B60" s="40" t="s">
        <v>115</v>
      </c>
      <c r="C60" s="41"/>
      <c r="D60" s="41"/>
      <c r="E60" s="41"/>
      <c r="F60" s="41"/>
      <c r="G60" s="41"/>
      <c r="H60" s="42"/>
      <c r="I60" s="18"/>
      <c r="J60" s="4">
        <f>IF(OR(I60="YES",I60="N/A"),2,0)</f>
        <v>0</v>
      </c>
      <c r="K60" s="9"/>
    </row>
    <row r="61" spans="1:11" ht="15.75">
      <c r="A61" s="3"/>
      <c r="B61" s="43">
        <f>IF(I60="NO","Consider whether there is a need for a change of location","")</f>
      </c>
      <c r="C61" s="44"/>
      <c r="D61" s="44"/>
      <c r="E61" s="44"/>
      <c r="F61" s="44"/>
      <c r="G61" s="44"/>
      <c r="H61" s="44"/>
      <c r="I61" s="15"/>
      <c r="J61" s="4"/>
      <c r="K61" s="9"/>
    </row>
    <row r="62" spans="1:11" ht="15.75">
      <c r="A62" s="3" t="s">
        <v>129</v>
      </c>
      <c r="B62" s="40" t="s">
        <v>102</v>
      </c>
      <c r="C62" s="41"/>
      <c r="D62" s="41"/>
      <c r="E62" s="41"/>
      <c r="F62" s="41"/>
      <c r="G62" s="41"/>
      <c r="H62" s="42"/>
      <c r="I62" s="7"/>
      <c r="J62" s="4"/>
      <c r="K62" s="9"/>
    </row>
    <row r="63" spans="1:11" ht="15.75">
      <c r="A63" s="3"/>
      <c r="B63" s="40" t="s">
        <v>103</v>
      </c>
      <c r="C63" s="41"/>
      <c r="D63" s="41"/>
      <c r="E63" s="41"/>
      <c r="F63" s="41"/>
      <c r="G63" s="41"/>
      <c r="H63" s="42"/>
      <c r="I63" s="7"/>
      <c r="J63" s="4"/>
      <c r="K63" s="9"/>
    </row>
    <row r="64" spans="1:11" ht="15.75">
      <c r="A64" s="3" t="s">
        <v>76</v>
      </c>
      <c r="B64" s="40" t="s">
        <v>116</v>
      </c>
      <c r="C64" s="41"/>
      <c r="D64" s="41"/>
      <c r="E64" s="41"/>
      <c r="F64" s="41"/>
      <c r="G64" s="41"/>
      <c r="H64" s="42"/>
      <c r="I64" s="18"/>
      <c r="J64" s="4">
        <f>IF(OR(I64="YES",I64="N/A"),2,0)</f>
        <v>0</v>
      </c>
      <c r="K64" s="9"/>
    </row>
    <row r="65" spans="1:11" ht="15.75">
      <c r="A65" s="3"/>
      <c r="B65" s="43">
        <f>IF(I64="NO","Check / complete before proceeding","")</f>
      </c>
      <c r="C65" s="44"/>
      <c r="D65" s="44"/>
      <c r="E65" s="44"/>
      <c r="F65" s="44"/>
      <c r="G65" s="44"/>
      <c r="H65" s="44"/>
      <c r="I65" s="15"/>
      <c r="J65" s="4"/>
      <c r="K65" s="9"/>
    </row>
    <row r="66" spans="1:11" ht="15.75">
      <c r="A66" s="3" t="s">
        <v>111</v>
      </c>
      <c r="B66" s="40" t="s">
        <v>117</v>
      </c>
      <c r="C66" s="41"/>
      <c r="D66" s="41"/>
      <c r="E66" s="41"/>
      <c r="F66" s="41"/>
      <c r="G66" s="41"/>
      <c r="H66" s="42"/>
      <c r="I66" s="18"/>
      <c r="J66" s="4">
        <f>IF(OR(I66="YES",I66="N/A"),2,0)</f>
        <v>0</v>
      </c>
      <c r="K66" s="9"/>
    </row>
    <row r="67" spans="1:11" ht="15.75">
      <c r="A67" s="3"/>
      <c r="B67" s="43">
        <f>IF(I66="NO","Check / complete before proceeding","")</f>
      </c>
      <c r="C67" s="44"/>
      <c r="D67" s="44"/>
      <c r="E67" s="44"/>
      <c r="F67" s="44"/>
      <c r="G67" s="44"/>
      <c r="H67" s="44"/>
      <c r="I67" s="15"/>
      <c r="J67" s="4"/>
      <c r="K67" s="9"/>
    </row>
    <row r="68" spans="1:11" ht="15.75">
      <c r="A68" s="3" t="s">
        <v>84</v>
      </c>
      <c r="B68" s="40" t="s">
        <v>118</v>
      </c>
      <c r="C68" s="41"/>
      <c r="D68" s="41"/>
      <c r="E68" s="41"/>
      <c r="F68" s="41"/>
      <c r="G68" s="41"/>
      <c r="H68" s="42"/>
      <c r="I68" s="18"/>
      <c r="J68" s="4">
        <f>IF(OR(I68="YES",I68="N/A"),2,0)</f>
        <v>0</v>
      </c>
      <c r="K68" s="9"/>
    </row>
    <row r="69" spans="1:11" ht="15.75">
      <c r="A69" s="3"/>
      <c r="B69" s="43">
        <f>IF(I68="NO","Check / complete before proceeding","")</f>
      </c>
      <c r="C69" s="44"/>
      <c r="D69" s="44"/>
      <c r="E69" s="44"/>
      <c r="F69" s="44"/>
      <c r="G69" s="44"/>
      <c r="H69" s="44"/>
      <c r="I69" s="15"/>
      <c r="J69" s="4"/>
      <c r="K69" s="9"/>
    </row>
    <row r="70" spans="1:11" ht="15.75">
      <c r="A70" s="3" t="s">
        <v>64</v>
      </c>
      <c r="B70" s="40" t="s">
        <v>119</v>
      </c>
      <c r="C70" s="41"/>
      <c r="D70" s="41"/>
      <c r="E70" s="41"/>
      <c r="F70" s="41"/>
      <c r="G70" s="41"/>
      <c r="H70" s="42"/>
      <c r="I70" s="18"/>
      <c r="J70" s="4">
        <f>IF(OR(I70="YES",I70="N/A"),2,0)</f>
        <v>0</v>
      </c>
      <c r="K70" s="9"/>
    </row>
    <row r="71" spans="1:11" ht="15.75">
      <c r="A71" s="3"/>
      <c r="B71" s="43">
        <f>IF(I70="NO","Check / complete before proceeding","")</f>
      </c>
      <c r="C71" s="44"/>
      <c r="D71" s="44"/>
      <c r="E71" s="44"/>
      <c r="F71" s="44"/>
      <c r="G71" s="44"/>
      <c r="H71" s="44"/>
      <c r="I71" s="15"/>
      <c r="J71" s="4"/>
      <c r="K71" s="9"/>
    </row>
    <row r="72" spans="1:11" ht="15.75">
      <c r="A72" s="3" t="s">
        <v>131</v>
      </c>
      <c r="B72" s="40" t="s">
        <v>99</v>
      </c>
      <c r="C72" s="41"/>
      <c r="D72" s="41"/>
      <c r="E72" s="41"/>
      <c r="F72" s="41"/>
      <c r="G72" s="41"/>
      <c r="H72" s="42"/>
      <c r="I72" s="7"/>
      <c r="J72" s="4"/>
      <c r="K72" s="9"/>
    </row>
    <row r="73" spans="1:11" ht="15.75">
      <c r="A73" s="3"/>
      <c r="B73" s="40" t="s">
        <v>104</v>
      </c>
      <c r="C73" s="41"/>
      <c r="D73" s="41"/>
      <c r="E73" s="41"/>
      <c r="F73" s="41"/>
      <c r="G73" s="41"/>
      <c r="H73" s="42"/>
      <c r="I73" s="18"/>
      <c r="J73" s="4">
        <f>IF(OR(I73="YES",I73="N/A"),2,0)</f>
        <v>0</v>
      </c>
      <c r="K73" s="9"/>
    </row>
    <row r="74" spans="1:11" ht="15.75">
      <c r="A74" s="3"/>
      <c r="B74" s="43">
        <f>IF(I73="NO","Check / complete before proceeding Consider whether there is a need for a","")</f>
      </c>
      <c r="C74" s="44"/>
      <c r="D74" s="44"/>
      <c r="E74" s="44"/>
      <c r="F74" s="44"/>
      <c r="G74" s="44"/>
      <c r="H74" s="44"/>
      <c r="I74" s="15"/>
      <c r="J74" s="4"/>
      <c r="K74" s="9"/>
    </row>
    <row r="75" spans="1:11" ht="15.75">
      <c r="A75" s="3"/>
      <c r="B75" s="43">
        <f>IF(I73="NO","change of location","")</f>
      </c>
      <c r="C75" s="44"/>
      <c r="D75" s="44"/>
      <c r="E75" s="44"/>
      <c r="F75" s="44"/>
      <c r="G75" s="44"/>
      <c r="H75" s="44"/>
      <c r="I75" s="15"/>
      <c r="J75" s="4"/>
      <c r="K75" s="9"/>
    </row>
    <row r="76" spans="1:11" ht="15.75">
      <c r="A76" s="3" t="s">
        <v>91</v>
      </c>
      <c r="B76" s="40" t="s">
        <v>109</v>
      </c>
      <c r="C76" s="41"/>
      <c r="D76" s="41"/>
      <c r="E76" s="41"/>
      <c r="F76" s="41"/>
      <c r="G76" s="41"/>
      <c r="H76" s="42"/>
      <c r="I76" s="18"/>
      <c r="J76" s="4">
        <f>IF(OR(I76="YES",I76="N/A"),2,0)</f>
        <v>0</v>
      </c>
      <c r="K76" s="9"/>
    </row>
    <row r="77" spans="1:11" ht="15.75">
      <c r="A77" s="3"/>
      <c r="B77" s="43">
        <f>IF(I76="NO","Mark / Cordon / Barrier off any dangerouse areas before proceeding","")</f>
      </c>
      <c r="C77" s="44"/>
      <c r="D77" s="44"/>
      <c r="E77" s="44"/>
      <c r="F77" s="44"/>
      <c r="G77" s="44"/>
      <c r="H77" s="44"/>
      <c r="I77" s="15"/>
      <c r="J77" s="4"/>
      <c r="K77" s="9"/>
    </row>
    <row r="78" spans="1:11" ht="15.75">
      <c r="A78" s="3" t="s">
        <v>11</v>
      </c>
      <c r="B78" s="40" t="s">
        <v>31</v>
      </c>
      <c r="C78" s="41"/>
      <c r="D78" s="41"/>
      <c r="E78" s="41"/>
      <c r="F78" s="41"/>
      <c r="G78" s="41"/>
      <c r="H78" s="42"/>
      <c r="I78" s="7"/>
      <c r="J78" s="4"/>
      <c r="K78" s="9"/>
    </row>
    <row r="79" spans="1:11" ht="15.75">
      <c r="A79" s="3"/>
      <c r="B79" s="40" t="s">
        <v>32</v>
      </c>
      <c r="C79" s="41"/>
      <c r="D79" s="41"/>
      <c r="E79" s="41"/>
      <c r="F79" s="41"/>
      <c r="G79" s="41"/>
      <c r="H79" s="42"/>
      <c r="I79" s="18"/>
      <c r="J79" s="4">
        <f>IF(OR(I79="YES",I79="N/A"),2,0)</f>
        <v>0</v>
      </c>
      <c r="K79" s="9"/>
    </row>
    <row r="80" spans="1:11" ht="15.75">
      <c r="A80" s="3"/>
      <c r="B80" s="43">
        <f>IF(I79="NO","Consider whether there is a need for a special area.","")</f>
      </c>
      <c r="C80" s="44"/>
      <c r="D80" s="44"/>
      <c r="E80" s="44"/>
      <c r="F80" s="44"/>
      <c r="G80" s="44"/>
      <c r="H80" s="44"/>
      <c r="I80" s="15"/>
      <c r="J80" s="4"/>
      <c r="K80" s="9"/>
    </row>
    <row r="81" spans="1:11" ht="15.75">
      <c r="A81" s="3" t="s">
        <v>12</v>
      </c>
      <c r="B81" s="40" t="s">
        <v>33</v>
      </c>
      <c r="C81" s="41"/>
      <c r="D81" s="41"/>
      <c r="E81" s="41"/>
      <c r="F81" s="41"/>
      <c r="G81" s="41"/>
      <c r="H81" s="42"/>
      <c r="I81" s="7"/>
      <c r="J81" s="4"/>
      <c r="K81" s="9"/>
    </row>
    <row r="82" spans="1:11" ht="15.75">
      <c r="A82" s="3"/>
      <c r="B82" s="40" t="s">
        <v>34</v>
      </c>
      <c r="C82" s="41"/>
      <c r="D82" s="41"/>
      <c r="E82" s="41"/>
      <c r="F82" s="41"/>
      <c r="G82" s="41"/>
      <c r="H82" s="42"/>
      <c r="I82" s="18"/>
      <c r="J82" s="4">
        <f>IF(OR(I82="YES",I82="N/A"),2,0)</f>
        <v>0</v>
      </c>
      <c r="K82" s="9"/>
    </row>
    <row r="83" spans="1:11" ht="15.75">
      <c r="A83" s="3"/>
      <c r="B83" s="43">
        <f>IF(I82="NO","Implement procedure / practice before proceeding","")</f>
      </c>
      <c r="C83" s="44"/>
      <c r="D83" s="44"/>
      <c r="E83" s="44"/>
      <c r="F83" s="44"/>
      <c r="G83" s="44"/>
      <c r="H83" s="44"/>
      <c r="I83" s="15"/>
      <c r="J83" s="4"/>
      <c r="K83" s="9"/>
    </row>
    <row r="84" spans="1:11" ht="15.75">
      <c r="A84" s="3" t="s">
        <v>35</v>
      </c>
      <c r="B84" s="40" t="s">
        <v>110</v>
      </c>
      <c r="C84" s="41"/>
      <c r="D84" s="41"/>
      <c r="E84" s="41"/>
      <c r="F84" s="41"/>
      <c r="G84" s="41"/>
      <c r="H84" s="42"/>
      <c r="I84" s="18"/>
      <c r="J84" s="4">
        <f>IF(OR(I84="YES",I84="N/A"),2,0)</f>
        <v>0</v>
      </c>
      <c r="K84" s="9"/>
    </row>
    <row r="85" spans="1:11" ht="15.75">
      <c r="A85" s="3"/>
      <c r="B85" s="43">
        <f>IF(I84="NO","Check / complete before proceeding","")</f>
      </c>
      <c r="C85" s="44"/>
      <c r="D85" s="44"/>
      <c r="E85" s="44"/>
      <c r="F85" s="44"/>
      <c r="G85" s="44"/>
      <c r="H85" s="44"/>
      <c r="I85" s="15"/>
      <c r="J85" s="4"/>
      <c r="K85" s="9"/>
    </row>
    <row r="86" spans="1:11" ht="15.75">
      <c r="A86" s="3" t="s">
        <v>36</v>
      </c>
      <c r="B86" s="40" t="s">
        <v>88</v>
      </c>
      <c r="C86" s="41"/>
      <c r="D86" s="41"/>
      <c r="E86" s="41"/>
      <c r="F86" s="41"/>
      <c r="G86" s="41"/>
      <c r="H86" s="42"/>
      <c r="I86" s="18"/>
      <c r="J86" s="4">
        <f>IF(OR(I86="YES",I86="N/A"),2,0)</f>
        <v>0</v>
      </c>
      <c r="K86" s="9"/>
    </row>
    <row r="87" spans="1:11" ht="15.75">
      <c r="A87" s="3"/>
      <c r="B87" s="43">
        <f>IF(I86="NO","Take steps to ensure access / availability before proceeding","")</f>
      </c>
      <c r="C87" s="44"/>
      <c r="D87" s="44"/>
      <c r="E87" s="44"/>
      <c r="F87" s="44"/>
      <c r="G87" s="44"/>
      <c r="H87" s="44"/>
      <c r="I87" s="15"/>
      <c r="J87" s="4"/>
      <c r="K87" s="9"/>
    </row>
    <row r="88" spans="1:11" ht="15.75">
      <c r="A88" s="3" t="s">
        <v>37</v>
      </c>
      <c r="B88" s="40" t="s">
        <v>73</v>
      </c>
      <c r="C88" s="41"/>
      <c r="D88" s="41"/>
      <c r="E88" s="41"/>
      <c r="F88" s="41"/>
      <c r="G88" s="41"/>
      <c r="H88" s="42"/>
      <c r="I88" s="18"/>
      <c r="J88" s="4">
        <f>IF(OR(I88="YES",I88="N/A"),2,0)</f>
        <v>0</v>
      </c>
      <c r="K88" s="9"/>
    </row>
    <row r="89" spans="1:11" ht="15.75">
      <c r="A89" s="3"/>
      <c r="B89" s="43">
        <f>IF(I88="NO","Implement procedure / practice if appropriate","")</f>
      </c>
      <c r="C89" s="44"/>
      <c r="D89" s="44"/>
      <c r="E89" s="44"/>
      <c r="F89" s="44"/>
      <c r="G89" s="44"/>
      <c r="H89" s="44"/>
      <c r="I89" s="15"/>
      <c r="J89" s="4"/>
      <c r="K89" s="9"/>
    </row>
    <row r="90" spans="1:11" ht="15.75">
      <c r="A90" s="3" t="s">
        <v>38</v>
      </c>
      <c r="B90" s="40" t="s">
        <v>136</v>
      </c>
      <c r="C90" s="41"/>
      <c r="D90" s="41"/>
      <c r="E90" s="41"/>
      <c r="F90" s="41"/>
      <c r="G90" s="41"/>
      <c r="H90" s="42"/>
      <c r="I90" s="18"/>
      <c r="J90" s="4">
        <f>IF(OR(I90="YES",I90="N/A"),2,0)</f>
        <v>0</v>
      </c>
      <c r="K90" s="9"/>
    </row>
    <row r="91" spans="1:11" ht="15.75">
      <c r="A91" s="3"/>
      <c r="B91" s="43">
        <f>IF(I90="NO","Raise awareness through the use of signage","")</f>
      </c>
      <c r="C91" s="44"/>
      <c r="D91" s="44"/>
      <c r="E91" s="44"/>
      <c r="F91" s="44"/>
      <c r="G91" s="44"/>
      <c r="H91" s="44"/>
      <c r="I91" s="15"/>
      <c r="J91" s="4"/>
      <c r="K91" s="9"/>
    </row>
    <row r="92" spans="1:11" ht="15.75">
      <c r="A92" s="3" t="s">
        <v>39</v>
      </c>
      <c r="B92" s="40" t="s">
        <v>74</v>
      </c>
      <c r="C92" s="41"/>
      <c r="D92" s="41"/>
      <c r="E92" s="41"/>
      <c r="F92" s="41"/>
      <c r="G92" s="41"/>
      <c r="H92" s="42"/>
      <c r="I92" s="18"/>
      <c r="J92" s="4">
        <f>IF(OR(I92="YES",I92="N/A"),2,0)</f>
        <v>0</v>
      </c>
      <c r="K92" s="9"/>
    </row>
    <row r="93" spans="1:11" ht="15.75">
      <c r="A93" s="3"/>
      <c r="B93" s="43">
        <f>IF(I92="NO","Implement procedure / practice if appropriate","")</f>
      </c>
      <c r="C93" s="44"/>
      <c r="D93" s="44"/>
      <c r="E93" s="44"/>
      <c r="F93" s="44"/>
      <c r="G93" s="44"/>
      <c r="H93" s="44"/>
      <c r="I93" s="15"/>
      <c r="J93" s="4"/>
      <c r="K93" s="9"/>
    </row>
    <row r="94" spans="1:11" ht="15.75">
      <c r="A94" s="3" t="s">
        <v>40</v>
      </c>
      <c r="B94" s="40" t="s">
        <v>150</v>
      </c>
      <c r="C94" s="41"/>
      <c r="D94" s="41"/>
      <c r="E94" s="41"/>
      <c r="F94" s="41"/>
      <c r="G94" s="41"/>
      <c r="H94" s="42"/>
      <c r="I94" s="18"/>
      <c r="J94" s="4">
        <f>IF(OR(I94="YES",I94="N/A"),2,0)</f>
        <v>0</v>
      </c>
      <c r="K94" s="9"/>
    </row>
    <row r="95" spans="1:11" ht="15.75">
      <c r="A95" s="3"/>
      <c r="B95" s="43">
        <f>IF(I94="NO","Implement procedure / practice if appropriate","")</f>
      </c>
      <c r="C95" s="44"/>
      <c r="D95" s="44"/>
      <c r="E95" s="44"/>
      <c r="F95" s="44"/>
      <c r="G95" s="44"/>
      <c r="H95" s="44"/>
      <c r="I95" s="15"/>
      <c r="J95" s="4"/>
      <c r="K95" s="9"/>
    </row>
    <row r="96" spans="1:11" ht="15.75">
      <c r="A96" s="3" t="s">
        <v>41</v>
      </c>
      <c r="B96" s="40" t="s">
        <v>151</v>
      </c>
      <c r="C96" s="41"/>
      <c r="D96" s="41"/>
      <c r="E96" s="41"/>
      <c r="F96" s="41"/>
      <c r="G96" s="41"/>
      <c r="H96" s="42"/>
      <c r="I96" s="18"/>
      <c r="J96" s="4">
        <f>IF(OR(I96="YES",I96="N/A"),2,0)</f>
        <v>0</v>
      </c>
      <c r="K96" s="9"/>
    </row>
    <row r="97" spans="1:11" ht="15.75">
      <c r="A97" s="3"/>
      <c r="B97" s="43">
        <f>IF(I96="NO","Implement procedure / practice if appropriate","")</f>
      </c>
      <c r="C97" s="44"/>
      <c r="D97" s="44"/>
      <c r="E97" s="44"/>
      <c r="F97" s="44"/>
      <c r="G97" s="44"/>
      <c r="H97" s="44"/>
      <c r="I97" s="15"/>
      <c r="J97" s="4"/>
      <c r="K97" s="9"/>
    </row>
    <row r="98" spans="1:11" ht="15.75">
      <c r="A98" s="3" t="s">
        <v>42</v>
      </c>
      <c r="B98" s="40" t="s">
        <v>100</v>
      </c>
      <c r="C98" s="41"/>
      <c r="D98" s="41"/>
      <c r="E98" s="41"/>
      <c r="F98" s="41"/>
      <c r="G98" s="41"/>
      <c r="H98" s="42"/>
      <c r="I98" s="7"/>
      <c r="J98" s="4"/>
      <c r="K98" s="9"/>
    </row>
    <row r="99" spans="1:11" ht="15.75">
      <c r="A99" s="3"/>
      <c r="B99" s="40" t="s">
        <v>101</v>
      </c>
      <c r="C99" s="41"/>
      <c r="D99" s="41"/>
      <c r="E99" s="41"/>
      <c r="F99" s="41"/>
      <c r="G99" s="41"/>
      <c r="H99" s="42"/>
      <c r="I99" s="18"/>
      <c r="J99" s="4">
        <f>IF(OR(I99="YES",I99="N/A"),2,0)</f>
        <v>0</v>
      </c>
      <c r="K99" s="9"/>
    </row>
    <row r="100" spans="1:11" ht="15.75">
      <c r="A100" s="3"/>
      <c r="B100" s="43">
        <f>IF(I99="NO","Implement procedure / practice before proceeding","")</f>
      </c>
      <c r="C100" s="44"/>
      <c r="D100" s="44"/>
      <c r="E100" s="44"/>
      <c r="F100" s="44"/>
      <c r="G100" s="44"/>
      <c r="H100" s="44"/>
      <c r="I100" s="15"/>
      <c r="J100" s="4"/>
      <c r="K100" s="9"/>
    </row>
    <row r="101" spans="1:11" ht="15.75">
      <c r="A101" s="3" t="s">
        <v>43</v>
      </c>
      <c r="B101" s="40" t="s">
        <v>152</v>
      </c>
      <c r="C101" s="41"/>
      <c r="D101" s="41"/>
      <c r="E101" s="41"/>
      <c r="F101" s="41"/>
      <c r="G101" s="41"/>
      <c r="H101" s="42"/>
      <c r="I101" s="18"/>
      <c r="J101" s="4">
        <f>IF(OR(I101="YES",I101="N/A"),2,0)</f>
        <v>0</v>
      </c>
      <c r="K101" s="9"/>
    </row>
    <row r="102" spans="1:11" ht="15.75">
      <c r="A102" s="3"/>
      <c r="B102" s="43">
        <f>IF(I101="NO","Raise awareness through the use of signage","")</f>
      </c>
      <c r="C102" s="44"/>
      <c r="D102" s="44"/>
      <c r="E102" s="44"/>
      <c r="F102" s="44"/>
      <c r="G102" s="44"/>
      <c r="H102" s="44"/>
      <c r="I102" s="15"/>
      <c r="J102" s="4"/>
      <c r="K102" s="9"/>
    </row>
    <row r="103" spans="1:11" ht="15.75">
      <c r="A103" s="3" t="s">
        <v>44</v>
      </c>
      <c r="B103" s="40" t="s">
        <v>153</v>
      </c>
      <c r="C103" s="55"/>
      <c r="D103" s="55"/>
      <c r="E103" s="55"/>
      <c r="F103" s="55"/>
      <c r="G103" s="55"/>
      <c r="H103" s="56"/>
      <c r="I103" s="7"/>
      <c r="J103" s="4"/>
      <c r="K103" s="9"/>
    </row>
    <row r="104" spans="1:11" ht="15.75">
      <c r="A104" s="3"/>
      <c r="B104" s="40" t="s">
        <v>154</v>
      </c>
      <c r="C104" s="44"/>
      <c r="D104" s="44"/>
      <c r="E104" s="44"/>
      <c r="F104" s="44"/>
      <c r="G104" s="44"/>
      <c r="H104" s="47"/>
      <c r="I104" s="18"/>
      <c r="J104" s="4">
        <f>IF(OR(I104="YES",I104="N/A"),2,0)</f>
        <v>0</v>
      </c>
      <c r="K104" s="9"/>
    </row>
    <row r="105" spans="1:11" ht="15.75">
      <c r="A105" s="3"/>
      <c r="B105" s="43">
        <f>IF(I104="NO","Make necersary changes to improve the situation","")</f>
      </c>
      <c r="C105" s="44"/>
      <c r="D105" s="44"/>
      <c r="E105" s="44"/>
      <c r="F105" s="44"/>
      <c r="G105" s="44"/>
      <c r="H105" s="44"/>
      <c r="I105" s="15"/>
      <c r="J105" s="4"/>
      <c r="K105" s="9"/>
    </row>
    <row r="106" spans="1:11" ht="15.75">
      <c r="A106" s="3" t="s">
        <v>45</v>
      </c>
      <c r="B106" s="40" t="s">
        <v>155</v>
      </c>
      <c r="C106" s="41"/>
      <c r="D106" s="41"/>
      <c r="E106" s="41"/>
      <c r="F106" s="41"/>
      <c r="G106" s="41"/>
      <c r="H106" s="42"/>
      <c r="I106" s="18"/>
      <c r="J106" s="4">
        <f>IF(OR(I106="YES",I106="N/A"),2,0)</f>
        <v>0</v>
      </c>
      <c r="K106" s="9"/>
    </row>
    <row r="107" spans="1:11" ht="15.75">
      <c r="A107" s="3"/>
      <c r="B107" s="43">
        <f>IF(I106="NO","Make necersary changes to improve the situation","")</f>
      </c>
      <c r="C107" s="44"/>
      <c r="D107" s="44"/>
      <c r="E107" s="44"/>
      <c r="F107" s="44"/>
      <c r="G107" s="44"/>
      <c r="H107" s="44"/>
      <c r="I107" s="15"/>
      <c r="J107" s="4"/>
      <c r="K107" s="9"/>
    </row>
    <row r="108" spans="1:11" ht="15.75">
      <c r="A108" s="3" t="s">
        <v>46</v>
      </c>
      <c r="B108" s="40" t="s">
        <v>77</v>
      </c>
      <c r="C108" s="41"/>
      <c r="D108" s="41"/>
      <c r="E108" s="41"/>
      <c r="F108" s="41"/>
      <c r="G108" s="41"/>
      <c r="H108" s="42"/>
      <c r="I108" s="7"/>
      <c r="J108" s="4"/>
      <c r="K108" s="9"/>
    </row>
    <row r="109" spans="1:11" ht="15.75">
      <c r="A109" s="3"/>
      <c r="B109" s="40" t="s">
        <v>78</v>
      </c>
      <c r="C109" s="41"/>
      <c r="D109" s="41"/>
      <c r="E109" s="41"/>
      <c r="F109" s="41"/>
      <c r="G109" s="41"/>
      <c r="H109" s="42"/>
      <c r="I109" s="18"/>
      <c r="J109" s="4">
        <f>IF(OR(I109="YES",I109="N/A"),2,0)</f>
        <v>0</v>
      </c>
      <c r="K109" s="9"/>
    </row>
    <row r="110" spans="1:11" ht="15.75">
      <c r="A110" s="3"/>
      <c r="B110" s="43">
        <f>IF(I109="NO","Provide adequate training for staff","")</f>
      </c>
      <c r="C110" s="44"/>
      <c r="D110" s="44"/>
      <c r="E110" s="44"/>
      <c r="F110" s="44"/>
      <c r="G110" s="44"/>
      <c r="H110" s="44"/>
      <c r="I110" s="15"/>
      <c r="J110" s="4"/>
      <c r="K110" s="9"/>
    </row>
    <row r="111" spans="1:11" ht="15.75">
      <c r="A111" s="3" t="s">
        <v>5</v>
      </c>
      <c r="B111" s="40" t="s">
        <v>87</v>
      </c>
      <c r="C111" s="41"/>
      <c r="D111" s="41"/>
      <c r="E111" s="41"/>
      <c r="F111" s="41"/>
      <c r="G111" s="41"/>
      <c r="H111" s="42"/>
      <c r="I111" s="18"/>
      <c r="J111" s="4">
        <f>IF(OR(I111="YES",I111="N/A"),2,0)</f>
        <v>0</v>
      </c>
      <c r="K111" s="9"/>
    </row>
    <row r="112" spans="1:11" ht="15.75">
      <c r="A112" s="3"/>
      <c r="B112" s="43">
        <f>IF(I111="NO","Implement procedure / practice if appropriate","")</f>
      </c>
      <c r="C112" s="44"/>
      <c r="D112" s="44"/>
      <c r="E112" s="44"/>
      <c r="F112" s="44"/>
      <c r="G112" s="44"/>
      <c r="H112" s="44"/>
      <c r="I112" s="15"/>
      <c r="J112" s="4"/>
      <c r="K112" s="9"/>
    </row>
    <row r="113" spans="1:11" ht="15.75">
      <c r="A113" s="3" t="s">
        <v>58</v>
      </c>
      <c r="B113" s="40" t="s">
        <v>135</v>
      </c>
      <c r="C113" s="41"/>
      <c r="D113" s="41"/>
      <c r="E113" s="41"/>
      <c r="F113" s="41"/>
      <c r="G113" s="41"/>
      <c r="H113" s="42"/>
      <c r="I113" s="18"/>
      <c r="J113" s="4">
        <f>IF(OR(I113="YES",I113="N/A"),2,0)</f>
        <v>0</v>
      </c>
      <c r="K113" s="9"/>
    </row>
    <row r="114" spans="1:11" ht="15.75">
      <c r="A114" s="3"/>
      <c r="B114" s="43">
        <f>IF(I113="NO","Implement procedure / practice before proceeding","")</f>
      </c>
      <c r="C114" s="44"/>
      <c r="D114" s="44"/>
      <c r="E114" s="44"/>
      <c r="F114" s="44"/>
      <c r="G114" s="44"/>
      <c r="H114" s="44"/>
      <c r="I114" s="15"/>
      <c r="J114" s="4"/>
      <c r="K114" s="9"/>
    </row>
    <row r="115" spans="1:11" ht="15.75">
      <c r="A115" s="3" t="s">
        <v>59</v>
      </c>
      <c r="B115" s="40" t="s">
        <v>65</v>
      </c>
      <c r="C115" s="41"/>
      <c r="D115" s="41"/>
      <c r="E115" s="41"/>
      <c r="F115" s="41"/>
      <c r="G115" s="41"/>
      <c r="H115" s="42"/>
      <c r="I115" s="18"/>
      <c r="J115" s="4">
        <f>IF(OR(I115="YES",I115="N/A"),2,0)</f>
        <v>0</v>
      </c>
      <c r="K115" s="9"/>
    </row>
    <row r="116" spans="1:11" ht="15.75">
      <c r="A116" s="3"/>
      <c r="B116" s="43">
        <f>IF(I115="NO","Consider and check before proceeding","")</f>
      </c>
      <c r="C116" s="44"/>
      <c r="D116" s="44"/>
      <c r="E116" s="44"/>
      <c r="F116" s="44"/>
      <c r="G116" s="44"/>
      <c r="H116" s="44"/>
      <c r="I116" s="15"/>
      <c r="J116" s="4"/>
      <c r="K116" s="9"/>
    </row>
    <row r="117" spans="1:11" ht="15.75">
      <c r="A117" s="3" t="s">
        <v>60</v>
      </c>
      <c r="B117" s="40" t="s">
        <v>48</v>
      </c>
      <c r="C117" s="41"/>
      <c r="D117" s="41"/>
      <c r="E117" s="41"/>
      <c r="F117" s="41"/>
      <c r="G117" s="41"/>
      <c r="H117" s="42"/>
      <c r="I117" s="7"/>
      <c r="J117" s="4"/>
      <c r="K117" s="9"/>
    </row>
    <row r="118" spans="1:11" ht="15.75">
      <c r="A118" s="3"/>
      <c r="B118" s="40" t="s">
        <v>49</v>
      </c>
      <c r="C118" s="41"/>
      <c r="D118" s="41"/>
      <c r="E118" s="41"/>
      <c r="F118" s="41"/>
      <c r="G118" s="41"/>
      <c r="H118" s="42"/>
      <c r="I118" s="18"/>
      <c r="J118" s="4">
        <f>IF(OR(I118="YES",I118="N/A"),2,0)</f>
        <v>0</v>
      </c>
      <c r="K118" s="9"/>
    </row>
    <row r="119" spans="1:11" ht="15.75">
      <c r="A119" s="3"/>
      <c r="B119" s="43">
        <f>IF(I118="NO","Implement procedure / practice before proceeding","")</f>
      </c>
      <c r="C119" s="44"/>
      <c r="D119" s="44"/>
      <c r="E119" s="44"/>
      <c r="F119" s="44"/>
      <c r="G119" s="44"/>
      <c r="H119" s="44"/>
      <c r="I119" s="15"/>
      <c r="J119" s="4"/>
      <c r="K119" s="9"/>
    </row>
    <row r="120" spans="1:11" ht="15.75">
      <c r="A120" s="3" t="s">
        <v>25</v>
      </c>
      <c r="B120" s="40" t="s">
        <v>3</v>
      </c>
      <c r="C120" s="41"/>
      <c r="D120" s="41"/>
      <c r="E120" s="41"/>
      <c r="F120" s="41"/>
      <c r="G120" s="41"/>
      <c r="H120" s="42"/>
      <c r="I120" s="18"/>
      <c r="J120" s="4">
        <f>IF(OR(I120="YES",I120="N/A"),2,0)</f>
        <v>0</v>
      </c>
      <c r="K120" s="9"/>
    </row>
    <row r="121" spans="1:11" ht="15.75">
      <c r="A121" s="3"/>
      <c r="B121" s="43">
        <f>IF(I120="NO","Provide adequate training for staff","")</f>
      </c>
      <c r="C121" s="44"/>
      <c r="D121" s="44"/>
      <c r="E121" s="44"/>
      <c r="F121" s="44"/>
      <c r="G121" s="44"/>
      <c r="H121" s="44"/>
      <c r="I121" s="15"/>
      <c r="J121" s="4"/>
      <c r="K121" s="9"/>
    </row>
    <row r="122" spans="1:11" ht="15.75">
      <c r="A122" s="3" t="s">
        <v>105</v>
      </c>
      <c r="B122" s="40" t="s">
        <v>7</v>
      </c>
      <c r="C122" s="41"/>
      <c r="D122" s="41"/>
      <c r="E122" s="41"/>
      <c r="F122" s="41"/>
      <c r="G122" s="41"/>
      <c r="H122" s="42"/>
      <c r="I122" s="18"/>
      <c r="J122" s="4">
        <f>IF(OR(I122="YES",I122="N/A"),2,0)</f>
        <v>0</v>
      </c>
      <c r="K122" s="9"/>
    </row>
    <row r="123" spans="1:11" ht="15.75">
      <c r="A123" s="3"/>
      <c r="B123" s="43">
        <f>IF(I122="NO","Consider and check before proceeding","")</f>
      </c>
      <c r="C123" s="44"/>
      <c r="D123" s="44"/>
      <c r="E123" s="44"/>
      <c r="F123" s="44"/>
      <c r="G123" s="44"/>
      <c r="H123" s="44"/>
      <c r="I123" s="15"/>
      <c r="J123" s="4"/>
      <c r="K123" s="9"/>
    </row>
    <row r="124" spans="1:11" ht="15.75">
      <c r="A124" s="3" t="s">
        <v>106</v>
      </c>
      <c r="B124" s="40" t="s">
        <v>79</v>
      </c>
      <c r="C124" s="41"/>
      <c r="D124" s="41"/>
      <c r="E124" s="41"/>
      <c r="F124" s="41"/>
      <c r="G124" s="41"/>
      <c r="H124" s="42"/>
      <c r="I124" s="7"/>
      <c r="J124" s="4"/>
      <c r="K124" s="9"/>
    </row>
    <row r="125" spans="1:11" ht="15.75">
      <c r="A125" s="3"/>
      <c r="B125" s="40" t="s">
        <v>47</v>
      </c>
      <c r="C125" s="41"/>
      <c r="D125" s="41"/>
      <c r="E125" s="41"/>
      <c r="F125" s="41"/>
      <c r="G125" s="41"/>
      <c r="H125" s="42"/>
      <c r="I125" s="18"/>
      <c r="J125" s="4">
        <f>IF(OR(I125="YES",I125="N/A"),2,0)</f>
        <v>0</v>
      </c>
      <c r="K125" s="9"/>
    </row>
    <row r="126" spans="1:11" ht="15.75">
      <c r="A126" s="3"/>
      <c r="B126" s="43">
        <f>IF(I125="NO","Make necessary changes to improve the situation","")</f>
      </c>
      <c r="C126" s="44"/>
      <c r="D126" s="44"/>
      <c r="E126" s="44"/>
      <c r="F126" s="44"/>
      <c r="G126" s="44"/>
      <c r="H126" s="44"/>
      <c r="I126" s="15"/>
      <c r="J126" s="4"/>
      <c r="K126" s="9"/>
    </row>
    <row r="127" spans="1:11" ht="15.75">
      <c r="A127" s="10"/>
      <c r="B127" s="45" t="s">
        <v>69</v>
      </c>
      <c r="C127" s="46"/>
      <c r="D127" s="46"/>
      <c r="E127" s="46"/>
      <c r="F127" s="46"/>
      <c r="G127" s="46"/>
      <c r="H127" s="46"/>
      <c r="I127" s="47"/>
      <c r="J127" s="4"/>
      <c r="K127" s="9"/>
    </row>
    <row r="128" spans="1:11" ht="15.75">
      <c r="A128" s="3" t="s">
        <v>113</v>
      </c>
      <c r="B128" s="40" t="s">
        <v>6</v>
      </c>
      <c r="C128" s="41"/>
      <c r="D128" s="41"/>
      <c r="E128" s="41"/>
      <c r="F128" s="41"/>
      <c r="G128" s="41"/>
      <c r="H128" s="42"/>
      <c r="I128" s="17"/>
      <c r="J128" s="4"/>
      <c r="K128" s="9"/>
    </row>
    <row r="129" spans="1:11" ht="15.75">
      <c r="A129" s="3" t="s">
        <v>76</v>
      </c>
      <c r="B129" s="40" t="s">
        <v>144</v>
      </c>
      <c r="C129" s="41"/>
      <c r="D129" s="41"/>
      <c r="E129" s="41"/>
      <c r="F129" s="41"/>
      <c r="G129" s="41"/>
      <c r="H129" s="42"/>
      <c r="I129" s="18"/>
      <c r="J129" s="4">
        <f>IF(OR(I129="YES",I129="N/A"),2,0)</f>
        <v>0</v>
      </c>
      <c r="K129" s="9"/>
    </row>
    <row r="130" spans="1:11" ht="15.75">
      <c r="A130" s="3"/>
      <c r="B130" s="43">
        <f>IF(I129="NO","Consider and check before proceeding","")</f>
      </c>
      <c r="C130" s="44"/>
      <c r="D130" s="44"/>
      <c r="E130" s="44"/>
      <c r="F130" s="44"/>
      <c r="G130" s="44"/>
      <c r="H130" s="44"/>
      <c r="I130" s="15"/>
      <c r="J130" s="4"/>
      <c r="K130" s="9"/>
    </row>
    <row r="131" spans="1:11" ht="15.75">
      <c r="A131" s="3" t="s">
        <v>111</v>
      </c>
      <c r="B131" s="40" t="s">
        <v>145</v>
      </c>
      <c r="C131" s="41"/>
      <c r="D131" s="41"/>
      <c r="E131" s="41"/>
      <c r="F131" s="41"/>
      <c r="G131" s="41"/>
      <c r="H131" s="42"/>
      <c r="I131" s="18"/>
      <c r="J131" s="4">
        <f>IF(OR(I131="YES",I131="N/A"),2,0)</f>
        <v>0</v>
      </c>
      <c r="K131" s="9"/>
    </row>
    <row r="132" spans="1:11" ht="15.75">
      <c r="A132" s="3"/>
      <c r="B132" s="43">
        <f>IF(I131="NO","Check / complete before proceeding","")</f>
      </c>
      <c r="C132" s="44"/>
      <c r="D132" s="44"/>
      <c r="E132" s="44"/>
      <c r="F132" s="44"/>
      <c r="G132" s="44"/>
      <c r="H132" s="44"/>
      <c r="I132" s="15"/>
      <c r="J132" s="4"/>
      <c r="K132" s="9"/>
    </row>
    <row r="133" spans="1:11" ht="15.75">
      <c r="A133" s="3" t="s">
        <v>84</v>
      </c>
      <c r="B133" s="40" t="s">
        <v>72</v>
      </c>
      <c r="C133" s="41"/>
      <c r="D133" s="41"/>
      <c r="E133" s="41"/>
      <c r="F133" s="41"/>
      <c r="G133" s="41"/>
      <c r="H133" s="42"/>
      <c r="I133" s="18"/>
      <c r="J133" s="4">
        <f>IF(OR(I133="YES",I133="N/A"),2,0)</f>
        <v>0</v>
      </c>
      <c r="K133" s="9"/>
    </row>
    <row r="134" spans="1:11" ht="15.75">
      <c r="A134" s="3"/>
      <c r="B134" s="43">
        <f>IF(I133="NO","Make necessary changes to improve the situation","")</f>
      </c>
      <c r="C134" s="44"/>
      <c r="D134" s="44"/>
      <c r="E134" s="44"/>
      <c r="F134" s="44"/>
      <c r="G134" s="44"/>
      <c r="H134" s="44"/>
      <c r="I134" s="15"/>
      <c r="J134" s="4"/>
      <c r="K134" s="9"/>
    </row>
    <row r="135" spans="1:11" ht="15.75">
      <c r="A135" s="3" t="s">
        <v>64</v>
      </c>
      <c r="B135" s="40" t="s">
        <v>75</v>
      </c>
      <c r="C135" s="41"/>
      <c r="D135" s="41"/>
      <c r="E135" s="41"/>
      <c r="F135" s="41"/>
      <c r="G135" s="41"/>
      <c r="H135" s="42"/>
      <c r="I135" s="18"/>
      <c r="J135" s="4">
        <f>IF(OR(I135="YES",I135="N/A"),2,0)</f>
        <v>0</v>
      </c>
      <c r="K135" s="9"/>
    </row>
    <row r="136" spans="1:11" ht="15.75">
      <c r="A136" s="3"/>
      <c r="B136" s="43">
        <f>IF(I135="NO","Implement procedure / practice before proceeding","")</f>
      </c>
      <c r="C136" s="44"/>
      <c r="D136" s="44"/>
      <c r="E136" s="44"/>
      <c r="F136" s="44"/>
      <c r="G136" s="44"/>
      <c r="H136" s="44"/>
      <c r="I136" s="15"/>
      <c r="J136" s="4"/>
      <c r="K136" s="9"/>
    </row>
    <row r="137" spans="1:11" ht="15.75">
      <c r="A137" s="3" t="s">
        <v>92</v>
      </c>
      <c r="B137" s="40" t="s">
        <v>86</v>
      </c>
      <c r="C137" s="41"/>
      <c r="D137" s="41"/>
      <c r="E137" s="41"/>
      <c r="F137" s="41"/>
      <c r="G137" s="41"/>
      <c r="H137" s="42"/>
      <c r="I137" s="18"/>
      <c r="J137" s="4">
        <f>IF(OR(I137="YES",I137="N/A"),2,0)</f>
        <v>0</v>
      </c>
      <c r="K137" s="9"/>
    </row>
    <row r="138" spans="1:11" ht="15.75">
      <c r="A138" s="3"/>
      <c r="B138" s="43">
        <f>IF(I137="NO","Consider and check before proceeding","")</f>
      </c>
      <c r="C138" s="44"/>
      <c r="D138" s="44"/>
      <c r="E138" s="44"/>
      <c r="F138" s="44"/>
      <c r="G138" s="44"/>
      <c r="H138" s="44"/>
      <c r="I138" s="15"/>
      <c r="J138" s="4"/>
      <c r="K138" s="9"/>
    </row>
    <row r="139" spans="1:11" ht="15.75">
      <c r="A139" s="3" t="s">
        <v>1</v>
      </c>
      <c r="B139" s="40" t="s">
        <v>108</v>
      </c>
      <c r="C139" s="41"/>
      <c r="D139" s="41"/>
      <c r="E139" s="41"/>
      <c r="F139" s="41"/>
      <c r="G139" s="41"/>
      <c r="H139" s="42"/>
      <c r="I139" s="18"/>
      <c r="J139" s="4">
        <f>IF(OR(I139="YES",I139="N/A"),2,0)</f>
        <v>0</v>
      </c>
      <c r="K139" s="9"/>
    </row>
    <row r="140" spans="1:11" ht="15.75">
      <c r="A140" s="3"/>
      <c r="B140" s="43">
        <f>IF(I139="NO","Implement procedure / practice before proceeding","")</f>
      </c>
      <c r="C140" s="44"/>
      <c r="D140" s="44"/>
      <c r="E140" s="44"/>
      <c r="F140" s="44"/>
      <c r="G140" s="44"/>
      <c r="H140" s="44"/>
      <c r="I140" s="15"/>
      <c r="J140" s="4"/>
      <c r="K140" s="9"/>
    </row>
    <row r="141" spans="1:11" ht="15.75">
      <c r="A141" s="10"/>
      <c r="B141" s="45" t="s">
        <v>70</v>
      </c>
      <c r="C141" s="46"/>
      <c r="D141" s="46"/>
      <c r="E141" s="46"/>
      <c r="F141" s="46"/>
      <c r="G141" s="46"/>
      <c r="H141" s="46"/>
      <c r="I141" s="47"/>
      <c r="J141" s="4"/>
      <c r="K141" s="9"/>
    </row>
    <row r="142" spans="1:11" ht="15.75">
      <c r="A142" s="3" t="s">
        <v>114</v>
      </c>
      <c r="B142" s="40" t="s">
        <v>120</v>
      </c>
      <c r="C142" s="41"/>
      <c r="D142" s="41"/>
      <c r="E142" s="41"/>
      <c r="F142" s="41"/>
      <c r="G142" s="41"/>
      <c r="H142" s="42"/>
      <c r="I142" s="18"/>
      <c r="J142" s="4">
        <f>IF(OR(I142="YES",I142="N/A"),2,0)</f>
        <v>0</v>
      </c>
      <c r="K142" s="9"/>
    </row>
    <row r="143" spans="1:11" ht="15.75">
      <c r="A143" s="3"/>
      <c r="B143" s="43">
        <f>IF(I142="NO","Consider ways of reducing the risk / impact","")</f>
      </c>
      <c r="C143" s="44"/>
      <c r="D143" s="44"/>
      <c r="E143" s="44"/>
      <c r="F143" s="44"/>
      <c r="G143" s="44"/>
      <c r="H143" s="44"/>
      <c r="I143" s="15"/>
      <c r="J143" s="4"/>
      <c r="K143" s="9"/>
    </row>
    <row r="144" spans="1:11" ht="15.75">
      <c r="A144" s="3" t="s">
        <v>14</v>
      </c>
      <c r="B144" s="40" t="s">
        <v>97</v>
      </c>
      <c r="C144" s="41"/>
      <c r="D144" s="41"/>
      <c r="E144" s="41"/>
      <c r="F144" s="41"/>
      <c r="G144" s="41"/>
      <c r="H144" s="42"/>
      <c r="I144" s="18"/>
      <c r="J144" s="4">
        <f>IF(OR(I144="YES",I144="N/A"),2,0)</f>
        <v>0</v>
      </c>
      <c r="K144" s="9"/>
    </row>
    <row r="145" spans="1:11" ht="15.75">
      <c r="A145" s="3"/>
      <c r="B145" s="43">
        <f>IF(I144="NO","Consider and check before proceeding","")</f>
      </c>
      <c r="C145" s="44"/>
      <c r="D145" s="44"/>
      <c r="E145" s="44"/>
      <c r="F145" s="44"/>
      <c r="G145" s="44"/>
      <c r="H145" s="44"/>
      <c r="I145" s="15"/>
      <c r="J145" s="4"/>
      <c r="K145" s="9"/>
    </row>
    <row r="146" spans="1:11" ht="15.75">
      <c r="A146" s="3" t="s">
        <v>80</v>
      </c>
      <c r="B146" s="40" t="s">
        <v>50</v>
      </c>
      <c r="C146" s="41"/>
      <c r="D146" s="41"/>
      <c r="E146" s="41"/>
      <c r="F146" s="41"/>
      <c r="G146" s="41"/>
      <c r="H146" s="42"/>
      <c r="I146" s="7"/>
      <c r="J146" s="4"/>
      <c r="K146" s="9"/>
    </row>
    <row r="147" spans="1:11" ht="15.75">
      <c r="A147" s="3"/>
      <c r="B147" s="40" t="s">
        <v>51</v>
      </c>
      <c r="C147" s="41"/>
      <c r="D147" s="41"/>
      <c r="E147" s="41"/>
      <c r="F147" s="41"/>
      <c r="G147" s="41"/>
      <c r="H147" s="42"/>
      <c r="I147" s="18"/>
      <c r="J147" s="4">
        <f>IF(OR(I147="YES",I147="N/A"),2,0)</f>
        <v>0</v>
      </c>
      <c r="K147" s="9"/>
    </row>
    <row r="148" spans="1:11" ht="15.75">
      <c r="A148" s="3"/>
      <c r="B148" s="43">
        <f>IF(I147="NO","Consider and check before proceeding","")</f>
      </c>
      <c r="C148" s="44"/>
      <c r="D148" s="44"/>
      <c r="E148" s="44"/>
      <c r="F148" s="44"/>
      <c r="G148" s="44"/>
      <c r="H148" s="44"/>
      <c r="I148" s="15"/>
      <c r="J148" s="4"/>
      <c r="K148" s="9"/>
    </row>
    <row r="149" spans="1:11" ht="15.75">
      <c r="A149" s="3" t="s">
        <v>81</v>
      </c>
      <c r="B149" s="40" t="s">
        <v>157</v>
      </c>
      <c r="C149" s="41"/>
      <c r="D149" s="41"/>
      <c r="E149" s="41"/>
      <c r="F149" s="41"/>
      <c r="G149" s="41"/>
      <c r="H149" s="42"/>
      <c r="I149" s="7"/>
      <c r="J149" s="4"/>
      <c r="K149" s="9"/>
    </row>
    <row r="150" spans="1:11" ht="15.75">
      <c r="A150" s="3"/>
      <c r="B150" s="40" t="s">
        <v>156</v>
      </c>
      <c r="C150" s="41"/>
      <c r="D150" s="41"/>
      <c r="E150" s="41"/>
      <c r="F150" s="41"/>
      <c r="G150" s="41"/>
      <c r="H150" s="42"/>
      <c r="I150" s="18"/>
      <c r="J150" s="4">
        <f>IF(OR(I150="YES",I150="N/A"),2,0)</f>
        <v>0</v>
      </c>
      <c r="K150" s="9"/>
    </row>
    <row r="151" spans="1:11" ht="15.75">
      <c r="A151" s="3"/>
      <c r="B151" s="43">
        <f>IF(I150="NO","Consider and check before proceeding","")</f>
      </c>
      <c r="C151" s="44"/>
      <c r="D151" s="44"/>
      <c r="E151" s="44"/>
      <c r="F151" s="44"/>
      <c r="G151" s="44"/>
      <c r="H151" s="44"/>
      <c r="I151" s="15"/>
      <c r="J151" s="4"/>
      <c r="K151" s="9"/>
    </row>
    <row r="152" spans="1:11" ht="15.75">
      <c r="A152" s="3" t="s">
        <v>82</v>
      </c>
      <c r="B152" s="40" t="s">
        <v>52</v>
      </c>
      <c r="C152" s="41"/>
      <c r="D152" s="41"/>
      <c r="E152" s="41"/>
      <c r="F152" s="41"/>
      <c r="G152" s="41"/>
      <c r="H152" s="42"/>
      <c r="I152" s="7"/>
      <c r="J152" s="4"/>
      <c r="K152" s="9"/>
    </row>
    <row r="153" spans="1:11" ht="15.75">
      <c r="A153" s="3"/>
      <c r="B153" s="40" t="s">
        <v>53</v>
      </c>
      <c r="C153" s="41"/>
      <c r="D153" s="41"/>
      <c r="E153" s="41"/>
      <c r="F153" s="41"/>
      <c r="G153" s="41"/>
      <c r="H153" s="42"/>
      <c r="I153" s="18"/>
      <c r="J153" s="4">
        <f>IF(OR(I153="YES",I153="N/A"),2,0)</f>
        <v>0</v>
      </c>
      <c r="K153" s="9"/>
    </row>
    <row r="154" spans="1:11" ht="15.75">
      <c r="A154" s="3"/>
      <c r="B154" s="43">
        <f>IF(I153="NO","Implement procedure / practice before proceeding","")</f>
      </c>
      <c r="C154" s="44"/>
      <c r="D154" s="44"/>
      <c r="E154" s="44"/>
      <c r="F154" s="44"/>
      <c r="G154" s="44"/>
      <c r="H154" s="44"/>
      <c r="I154" s="15"/>
      <c r="J154" s="4"/>
      <c r="K154" s="9"/>
    </row>
    <row r="155" spans="1:11" ht="15.75">
      <c r="A155" s="10"/>
      <c r="B155" s="45" t="s">
        <v>71</v>
      </c>
      <c r="C155" s="46"/>
      <c r="D155" s="46"/>
      <c r="E155" s="46"/>
      <c r="F155" s="46"/>
      <c r="G155" s="46"/>
      <c r="H155" s="46"/>
      <c r="I155" s="47"/>
      <c r="J155" s="4"/>
      <c r="K155" s="9"/>
    </row>
    <row r="156" spans="1:11" ht="15.75">
      <c r="A156" s="3" t="s">
        <v>9</v>
      </c>
      <c r="B156" s="40" t="s">
        <v>54</v>
      </c>
      <c r="C156" s="41"/>
      <c r="D156" s="41"/>
      <c r="E156" s="41"/>
      <c r="F156" s="41"/>
      <c r="G156" s="41"/>
      <c r="H156" s="42"/>
      <c r="I156" s="7"/>
      <c r="J156" s="4"/>
      <c r="K156" s="9"/>
    </row>
    <row r="157" spans="1:11" ht="15.75">
      <c r="A157" s="3"/>
      <c r="B157" s="40" t="s">
        <v>55</v>
      </c>
      <c r="C157" s="41"/>
      <c r="D157" s="41"/>
      <c r="E157" s="41"/>
      <c r="F157" s="41"/>
      <c r="G157" s="41"/>
      <c r="H157" s="42"/>
      <c r="I157" s="18"/>
      <c r="J157" s="4">
        <f>IF(OR(I157="YES",I157="N/A"),2,0)</f>
        <v>0</v>
      </c>
      <c r="K157" s="9"/>
    </row>
    <row r="158" spans="1:11" ht="15.75">
      <c r="A158" s="3"/>
      <c r="B158" s="43">
        <f>IF(I157="NO","Make necessary changes to improve the situation","")</f>
      </c>
      <c r="C158" s="44"/>
      <c r="D158" s="44"/>
      <c r="E158" s="44"/>
      <c r="F158" s="44"/>
      <c r="G158" s="44"/>
      <c r="H158" s="44"/>
      <c r="I158" s="15"/>
      <c r="J158" s="4"/>
      <c r="K158" s="9"/>
    </row>
    <row r="159" spans="1:11" ht="15.75">
      <c r="A159" s="3" t="s">
        <v>10</v>
      </c>
      <c r="B159" s="40" t="s">
        <v>8</v>
      </c>
      <c r="C159" s="41"/>
      <c r="D159" s="41"/>
      <c r="E159" s="41"/>
      <c r="F159" s="41"/>
      <c r="G159" s="41"/>
      <c r="H159" s="42"/>
      <c r="I159" s="18"/>
      <c r="J159" s="4">
        <f>IF(OR(I159="YES",I159="N/A"),2,0)</f>
        <v>0</v>
      </c>
      <c r="K159" s="9"/>
    </row>
    <row r="160" spans="1:11" ht="15.75">
      <c r="A160" s="3"/>
      <c r="B160" s="43">
        <f>IF(I159="NO","Check / complete before proceeding","")</f>
      </c>
      <c r="C160" s="44"/>
      <c r="D160" s="44"/>
      <c r="E160" s="44"/>
      <c r="F160" s="44"/>
      <c r="G160" s="44"/>
      <c r="H160" s="44"/>
      <c r="I160" s="15"/>
      <c r="J160" s="4"/>
      <c r="K160" s="9"/>
    </row>
    <row r="161" spans="1:11" ht="15.75">
      <c r="A161" s="3" t="s">
        <v>0</v>
      </c>
      <c r="B161" s="40" t="s">
        <v>107</v>
      </c>
      <c r="C161" s="41"/>
      <c r="D161" s="41"/>
      <c r="E161" s="41"/>
      <c r="F161" s="41"/>
      <c r="G161" s="41"/>
      <c r="H161" s="42"/>
      <c r="I161" s="18"/>
      <c r="J161" s="4">
        <f>IF(OR(I161="YES",I161="N/A"),2,0)</f>
        <v>0</v>
      </c>
      <c r="K161" s="9"/>
    </row>
    <row r="162" spans="1:11" ht="15.75">
      <c r="A162" s="3"/>
      <c r="B162" s="43">
        <f>IF(I161="NO","Check / complete before proceeding","")</f>
      </c>
      <c r="C162" s="44"/>
      <c r="D162" s="44"/>
      <c r="E162" s="44"/>
      <c r="F162" s="44"/>
      <c r="G162" s="44"/>
      <c r="H162" s="44"/>
      <c r="I162" s="15"/>
      <c r="J162" s="4"/>
      <c r="K162" s="9"/>
    </row>
    <row r="163" spans="1:11" ht="15" customHeight="1">
      <c r="A163" s="3" t="s">
        <v>85</v>
      </c>
      <c r="B163" s="40" t="s">
        <v>56</v>
      </c>
      <c r="C163" s="41"/>
      <c r="D163" s="41"/>
      <c r="E163" s="41"/>
      <c r="F163" s="41"/>
      <c r="G163" s="41"/>
      <c r="H163" s="42"/>
      <c r="I163" s="17"/>
      <c r="J163" s="4"/>
      <c r="K163" s="9"/>
    </row>
    <row r="164" spans="1:11" ht="15.75">
      <c r="A164" s="3"/>
      <c r="B164" s="40" t="s">
        <v>57</v>
      </c>
      <c r="C164" s="41"/>
      <c r="D164" s="41"/>
      <c r="E164" s="41"/>
      <c r="F164" s="41"/>
      <c r="G164" s="41"/>
      <c r="H164" s="42"/>
      <c r="I164" s="18"/>
      <c r="J164" s="4">
        <f>IF(OR(I164="YES",I164="N/A"),2,0)</f>
        <v>0</v>
      </c>
      <c r="K164" s="9"/>
    </row>
    <row r="165" spans="1:11" ht="15.75">
      <c r="A165" s="3"/>
      <c r="B165" s="43">
        <f>IF(I164="NO","Make necessary changes to improve the situation","")</f>
      </c>
      <c r="C165" s="44"/>
      <c r="D165" s="44"/>
      <c r="E165" s="44"/>
      <c r="F165" s="44"/>
      <c r="G165" s="44"/>
      <c r="H165" s="44"/>
      <c r="I165" s="15"/>
      <c r="J165" s="4"/>
      <c r="K165" s="9"/>
    </row>
    <row r="166" spans="1:11" ht="15.75">
      <c r="A166" s="3" t="s">
        <v>4</v>
      </c>
      <c r="B166" s="40" t="s">
        <v>13</v>
      </c>
      <c r="C166" s="41"/>
      <c r="D166" s="41"/>
      <c r="E166" s="41"/>
      <c r="F166" s="41"/>
      <c r="G166" s="41"/>
      <c r="H166" s="42"/>
      <c r="I166" s="18"/>
      <c r="J166" s="4">
        <f>IF(OR(I166="YES",I166="N/A"),2,0)</f>
        <v>0</v>
      </c>
      <c r="K166" s="9"/>
    </row>
    <row r="167" spans="1:11" ht="15.75">
      <c r="A167" s="3"/>
      <c r="B167" s="43">
        <f>IF(I166="NO","Make necessary changes to improve the situation","")</f>
      </c>
      <c r="C167" s="44"/>
      <c r="D167" s="44"/>
      <c r="E167" s="44"/>
      <c r="F167" s="44"/>
      <c r="G167" s="44"/>
      <c r="H167" s="44"/>
      <c r="I167" s="15"/>
      <c r="J167" s="4"/>
      <c r="K167" s="9"/>
    </row>
    <row r="168" spans="1:11" ht="15.75" thickBot="1">
      <c r="A168" s="2"/>
      <c r="B168" s="71"/>
      <c r="C168" s="44"/>
      <c r="D168" s="44"/>
      <c r="E168" s="44"/>
      <c r="F168" s="44"/>
      <c r="G168" s="44"/>
      <c r="H168" s="47"/>
      <c r="I168" s="7"/>
      <c r="J168" s="4"/>
      <c r="K168" s="9"/>
    </row>
    <row r="169" spans="1:11" ht="12.75" customHeight="1">
      <c r="A169" s="30"/>
      <c r="B169" s="31"/>
      <c r="C169" s="32"/>
      <c r="D169" s="33"/>
      <c r="E169" s="33"/>
      <c r="F169" s="32"/>
      <c r="G169" s="32"/>
      <c r="H169" s="34"/>
      <c r="I169" s="34"/>
      <c r="J169" s="37">
        <f>SUM(J24:J168)</f>
        <v>0</v>
      </c>
      <c r="K169" s="9"/>
    </row>
    <row r="170" spans="1:9" ht="15.75">
      <c r="A170" s="25"/>
      <c r="B170" s="35"/>
      <c r="C170" s="20"/>
      <c r="D170" s="36"/>
      <c r="E170" s="36"/>
      <c r="F170" s="36"/>
      <c r="G170" s="36"/>
      <c r="H170" s="36"/>
      <c r="I170" s="36"/>
    </row>
    <row r="171" spans="1:9" ht="15.75">
      <c r="A171" s="72" t="s">
        <v>83</v>
      </c>
      <c r="B171" s="73"/>
      <c r="C171" s="73"/>
      <c r="D171" s="73"/>
      <c r="E171" s="73"/>
      <c r="F171" s="73"/>
      <c r="G171" s="73"/>
      <c r="H171" s="73"/>
      <c r="I171" s="74"/>
    </row>
    <row r="172" spans="1:9" ht="15.75">
      <c r="A172" s="48"/>
      <c r="B172" s="49"/>
      <c r="C172" s="49"/>
      <c r="D172" s="49"/>
      <c r="E172" s="49"/>
      <c r="F172" s="49"/>
      <c r="G172" s="49"/>
      <c r="H172" s="49"/>
      <c r="I172" s="50"/>
    </row>
    <row r="173" spans="1:9" ht="15.75">
      <c r="A173" s="48"/>
      <c r="B173" s="49"/>
      <c r="C173" s="49"/>
      <c r="D173" s="49"/>
      <c r="E173" s="49"/>
      <c r="F173" s="49"/>
      <c r="G173" s="49"/>
      <c r="H173" s="49"/>
      <c r="I173" s="50"/>
    </row>
    <row r="174" spans="1:9" ht="15.75">
      <c r="A174" s="48"/>
      <c r="B174" s="49"/>
      <c r="C174" s="49"/>
      <c r="D174" s="49"/>
      <c r="E174" s="49"/>
      <c r="F174" s="49"/>
      <c r="G174" s="49"/>
      <c r="H174" s="49"/>
      <c r="I174" s="50"/>
    </row>
    <row r="175" spans="1:9" ht="15.75">
      <c r="A175" s="48"/>
      <c r="B175" s="49"/>
      <c r="C175" s="49"/>
      <c r="D175" s="49"/>
      <c r="E175" s="49"/>
      <c r="F175" s="49"/>
      <c r="G175" s="49"/>
      <c r="H175" s="49"/>
      <c r="I175" s="50"/>
    </row>
    <row r="176" spans="1:9" ht="15.75">
      <c r="A176" s="48"/>
      <c r="B176" s="49"/>
      <c r="C176" s="49"/>
      <c r="D176" s="49"/>
      <c r="E176" s="49"/>
      <c r="F176" s="49"/>
      <c r="G176" s="49"/>
      <c r="H176" s="49"/>
      <c r="I176" s="50"/>
    </row>
    <row r="177" spans="1:9" ht="15.75">
      <c r="A177" s="48"/>
      <c r="B177" s="49"/>
      <c r="C177" s="49"/>
      <c r="D177" s="49"/>
      <c r="E177" s="49"/>
      <c r="F177" s="49"/>
      <c r="G177" s="49"/>
      <c r="H177" s="49"/>
      <c r="I177" s="50"/>
    </row>
    <row r="178" spans="1:9" ht="15.75">
      <c r="A178" s="48"/>
      <c r="B178" s="49"/>
      <c r="C178" s="49"/>
      <c r="D178" s="49"/>
      <c r="E178" s="49"/>
      <c r="F178" s="49"/>
      <c r="G178" s="49"/>
      <c r="H178" s="49"/>
      <c r="I178" s="50"/>
    </row>
    <row r="179" spans="1:9" ht="15.75">
      <c r="A179" s="48"/>
      <c r="B179" s="49"/>
      <c r="C179" s="49"/>
      <c r="D179" s="49"/>
      <c r="E179" s="49"/>
      <c r="F179" s="49"/>
      <c r="G179" s="49"/>
      <c r="H179" s="49"/>
      <c r="I179" s="50"/>
    </row>
    <row r="180" spans="1:9" ht="15.75">
      <c r="A180" s="48"/>
      <c r="B180" s="49"/>
      <c r="C180" s="49"/>
      <c r="D180" s="49"/>
      <c r="E180" s="49"/>
      <c r="F180" s="49"/>
      <c r="G180" s="49"/>
      <c r="H180" s="49"/>
      <c r="I180" s="50"/>
    </row>
    <row r="181" spans="1:9" ht="15.75">
      <c r="A181" s="48"/>
      <c r="B181" s="49"/>
      <c r="C181" s="49"/>
      <c r="D181" s="49"/>
      <c r="E181" s="49"/>
      <c r="F181" s="49"/>
      <c r="G181" s="49"/>
      <c r="H181" s="49"/>
      <c r="I181" s="50"/>
    </row>
    <row r="182" spans="1:9" ht="15.75">
      <c r="A182" s="48"/>
      <c r="B182" s="49"/>
      <c r="C182" s="49"/>
      <c r="D182" s="49"/>
      <c r="E182" s="49"/>
      <c r="F182" s="49"/>
      <c r="G182" s="49"/>
      <c r="H182" s="49"/>
      <c r="I182" s="50"/>
    </row>
    <row r="183" spans="1:9" ht="15.75">
      <c r="A183" s="48"/>
      <c r="B183" s="49"/>
      <c r="C183" s="49"/>
      <c r="D183" s="49"/>
      <c r="E183" s="49"/>
      <c r="F183" s="49"/>
      <c r="G183" s="49"/>
      <c r="H183" s="49"/>
      <c r="I183" s="50"/>
    </row>
    <row r="184" spans="1:10" ht="12.75">
      <c r="A184" s="20"/>
      <c r="B184" s="20"/>
      <c r="C184" s="20"/>
      <c r="D184" s="20"/>
      <c r="E184" s="20"/>
      <c r="F184" s="20"/>
      <c r="G184" s="20"/>
      <c r="H184" s="20"/>
      <c r="I184" s="20"/>
      <c r="J184" s="6" t="e">
        <f>SUM(#REF!)</f>
        <v>#REF!</v>
      </c>
    </row>
    <row r="185" spans="1:9" ht="12.75">
      <c r="A185" s="20"/>
      <c r="B185" s="78"/>
      <c r="C185" s="79"/>
      <c r="D185" s="79"/>
      <c r="E185" s="80"/>
      <c r="F185" s="20"/>
      <c r="G185" s="78"/>
      <c r="H185" s="80"/>
      <c r="I185" s="20"/>
    </row>
    <row r="186" spans="1:9" ht="15.75">
      <c r="A186" s="39" t="s">
        <v>132</v>
      </c>
      <c r="B186" s="81"/>
      <c r="C186" s="82"/>
      <c r="D186" s="82"/>
      <c r="E186" s="83"/>
      <c r="F186" s="38" t="s">
        <v>133</v>
      </c>
      <c r="G186" s="81"/>
      <c r="H186" s="83"/>
      <c r="I186" s="20"/>
    </row>
    <row r="187" spans="1:9" ht="12.75">
      <c r="A187" s="16"/>
      <c r="B187" s="16"/>
      <c r="C187" s="16"/>
      <c r="D187" s="16"/>
      <c r="E187" s="16"/>
      <c r="F187" s="16"/>
      <c r="G187" s="16"/>
      <c r="H187" s="16"/>
      <c r="I187" s="16"/>
    </row>
    <row r="188" spans="1:9" ht="12.75">
      <c r="A188" s="16"/>
      <c r="B188" s="16"/>
      <c r="C188" s="16"/>
      <c r="D188" s="16"/>
      <c r="E188" s="16"/>
      <c r="F188" s="16"/>
      <c r="G188" s="16"/>
      <c r="H188" s="16"/>
      <c r="I188" s="16"/>
    </row>
    <row r="189" spans="1:9" ht="15.75">
      <c r="A189" s="75" t="s">
        <v>138</v>
      </c>
      <c r="B189" s="75"/>
      <c r="C189" s="75"/>
      <c r="D189" s="11" t="s">
        <v>139</v>
      </c>
      <c r="E189" s="12" t="s">
        <v>140</v>
      </c>
      <c r="F189" s="12" t="s">
        <v>141</v>
      </c>
      <c r="G189" s="12" t="s">
        <v>142</v>
      </c>
      <c r="H189" s="75" t="s">
        <v>143</v>
      </c>
      <c r="I189" s="75"/>
    </row>
    <row r="190" spans="1:9" ht="15.75">
      <c r="A190" s="76"/>
      <c r="B190" s="76"/>
      <c r="C190" s="76"/>
      <c r="D190" s="13"/>
      <c r="E190" s="13"/>
      <c r="F190" s="13"/>
      <c r="G190" s="14"/>
      <c r="H190" s="77"/>
      <c r="I190" s="77"/>
    </row>
    <row r="191" spans="1:9" ht="15.75">
      <c r="A191" s="76"/>
      <c r="B191" s="76"/>
      <c r="C191" s="76"/>
      <c r="D191" s="13"/>
      <c r="E191" s="13"/>
      <c r="F191" s="13"/>
      <c r="G191" s="14"/>
      <c r="H191" s="77"/>
      <c r="I191" s="77"/>
    </row>
    <row r="192" spans="1:9" ht="15.75">
      <c r="A192" s="76"/>
      <c r="B192" s="76"/>
      <c r="C192" s="76"/>
      <c r="D192" s="13"/>
      <c r="E192" s="13"/>
      <c r="F192" s="13"/>
      <c r="G192" s="14"/>
      <c r="H192" s="77"/>
      <c r="I192" s="77"/>
    </row>
    <row r="193" spans="1:9" ht="15.75">
      <c r="A193" s="76"/>
      <c r="B193" s="76"/>
      <c r="C193" s="76"/>
      <c r="D193" s="13"/>
      <c r="E193" s="13"/>
      <c r="F193" s="13"/>
      <c r="G193" s="14"/>
      <c r="H193" s="77"/>
      <c r="I193" s="77"/>
    </row>
    <row r="194" spans="1:9" ht="15.75">
      <c r="A194" s="76"/>
      <c r="B194" s="76"/>
      <c r="C194" s="76"/>
      <c r="D194" s="13"/>
      <c r="E194" s="13"/>
      <c r="F194" s="13"/>
      <c r="G194" s="14"/>
      <c r="H194" s="77"/>
      <c r="I194" s="77"/>
    </row>
    <row r="195" spans="1:9" ht="15.75">
      <c r="A195" s="76"/>
      <c r="B195" s="76"/>
      <c r="C195" s="76"/>
      <c r="D195" s="13"/>
      <c r="E195" s="13"/>
      <c r="F195" s="13"/>
      <c r="G195" s="14"/>
      <c r="H195" s="77"/>
      <c r="I195" s="77"/>
    </row>
    <row r="196" spans="1:9" ht="15.75">
      <c r="A196" s="76"/>
      <c r="B196" s="76"/>
      <c r="C196" s="76"/>
      <c r="D196" s="13"/>
      <c r="E196" s="13"/>
      <c r="F196" s="13"/>
      <c r="G196" s="14"/>
      <c r="H196" s="77"/>
      <c r="I196" s="77"/>
    </row>
    <row r="197" spans="1:9" ht="15.75">
      <c r="A197" s="76"/>
      <c r="B197" s="76"/>
      <c r="C197" s="76"/>
      <c r="D197" s="13"/>
      <c r="E197" s="13"/>
      <c r="F197" s="13"/>
      <c r="G197" s="14"/>
      <c r="H197" s="77"/>
      <c r="I197" s="77"/>
    </row>
    <row r="198" spans="1:9" ht="15.75">
      <c r="A198" s="76"/>
      <c r="B198" s="76"/>
      <c r="C198" s="76"/>
      <c r="D198" s="13"/>
      <c r="E198" s="13"/>
      <c r="F198" s="13"/>
      <c r="G198" s="14"/>
      <c r="H198" s="77"/>
      <c r="I198" s="77"/>
    </row>
    <row r="199" spans="1:9" ht="15.75">
      <c r="A199" s="76"/>
      <c r="B199" s="76"/>
      <c r="C199" s="76"/>
      <c r="D199" s="13"/>
      <c r="E199" s="13"/>
      <c r="F199" s="13"/>
      <c r="G199" s="14"/>
      <c r="H199" s="77"/>
      <c r="I199" s="77"/>
    </row>
    <row r="200" spans="1:9" ht="15.75">
      <c r="A200" s="76"/>
      <c r="B200" s="76"/>
      <c r="C200" s="76"/>
      <c r="D200" s="13"/>
      <c r="E200" s="13"/>
      <c r="F200" s="13"/>
      <c r="G200" s="14"/>
      <c r="H200" s="77"/>
      <c r="I200" s="77"/>
    </row>
    <row r="201" spans="1:9" ht="15.75">
      <c r="A201" s="76"/>
      <c r="B201" s="76"/>
      <c r="C201" s="76"/>
      <c r="D201" s="13"/>
      <c r="E201" s="13"/>
      <c r="F201" s="13"/>
      <c r="G201" s="14"/>
      <c r="H201" s="77"/>
      <c r="I201" s="77"/>
    </row>
    <row r="202" spans="1:9" ht="15.75">
      <c r="A202" s="76"/>
      <c r="B202" s="76"/>
      <c r="C202" s="76"/>
      <c r="D202" s="13"/>
      <c r="E202" s="13"/>
      <c r="F202" s="13"/>
      <c r="G202" s="14"/>
      <c r="H202" s="77"/>
      <c r="I202" s="77"/>
    </row>
  </sheetData>
  <sheetProtection password="C790" sheet="1" objects="1" scenarios="1"/>
  <mergeCells count="206">
    <mergeCell ref="B185:E186"/>
    <mergeCell ref="G185:H186"/>
    <mergeCell ref="A201:C201"/>
    <mergeCell ref="H201:I201"/>
    <mergeCell ref="A197:C197"/>
    <mergeCell ref="H197:I197"/>
    <mergeCell ref="A198:C198"/>
    <mergeCell ref="H198:I198"/>
    <mergeCell ref="A195:C195"/>
    <mergeCell ref="H195:I195"/>
    <mergeCell ref="A202:C202"/>
    <mergeCell ref="H202:I202"/>
    <mergeCell ref="A199:C199"/>
    <mergeCell ref="H199:I199"/>
    <mergeCell ref="A200:C200"/>
    <mergeCell ref="H200:I200"/>
    <mergeCell ref="A192:C192"/>
    <mergeCell ref="H192:I192"/>
    <mergeCell ref="A196:C196"/>
    <mergeCell ref="H196:I196"/>
    <mergeCell ref="A193:C193"/>
    <mergeCell ref="H193:I193"/>
    <mergeCell ref="A194:C194"/>
    <mergeCell ref="H194:I194"/>
    <mergeCell ref="A189:C189"/>
    <mergeCell ref="H189:I189"/>
    <mergeCell ref="A190:C190"/>
    <mergeCell ref="H190:I190"/>
    <mergeCell ref="A191:C191"/>
    <mergeCell ref="H191:I191"/>
    <mergeCell ref="A171:I171"/>
    <mergeCell ref="B163:H163"/>
    <mergeCell ref="B61:H61"/>
    <mergeCell ref="B67:H67"/>
    <mergeCell ref="B74:H74"/>
    <mergeCell ref="B75:H75"/>
    <mergeCell ref="B107:H107"/>
    <mergeCell ref="B110:H110"/>
    <mergeCell ref="B160:H160"/>
    <mergeCell ref="B162:H162"/>
    <mergeCell ref="B164:H164"/>
    <mergeCell ref="B166:H166"/>
    <mergeCell ref="B168:H168"/>
    <mergeCell ref="B161:H161"/>
    <mergeCell ref="B165:H165"/>
    <mergeCell ref="B167:H167"/>
    <mergeCell ref="B31:I31"/>
    <mergeCell ref="B127:I127"/>
    <mergeCell ref="B141:I141"/>
    <mergeCell ref="B139:H139"/>
    <mergeCell ref="B124:H124"/>
    <mergeCell ref="B125:H125"/>
    <mergeCell ref="B128:H128"/>
    <mergeCell ref="B129:H129"/>
    <mergeCell ref="B115:H115"/>
    <mergeCell ref="B133:H133"/>
    <mergeCell ref="B134:H134"/>
    <mergeCell ref="B136:H136"/>
    <mergeCell ref="B147:H147"/>
    <mergeCell ref="B149:H149"/>
    <mergeCell ref="B150:H150"/>
    <mergeCell ref="B152:H152"/>
    <mergeCell ref="B96:H96"/>
    <mergeCell ref="B98:H98"/>
    <mergeCell ref="B99:H99"/>
    <mergeCell ref="B101:H101"/>
    <mergeCell ref="B97:H97"/>
    <mergeCell ref="B100:H100"/>
    <mergeCell ref="B82:H82"/>
    <mergeCell ref="B84:H84"/>
    <mergeCell ref="B86:H86"/>
    <mergeCell ref="B88:H88"/>
    <mergeCell ref="B83:H83"/>
    <mergeCell ref="B85:H85"/>
    <mergeCell ref="B87:H87"/>
    <mergeCell ref="B76:H76"/>
    <mergeCell ref="B78:H78"/>
    <mergeCell ref="B79:H79"/>
    <mergeCell ref="B81:H81"/>
    <mergeCell ref="B77:H77"/>
    <mergeCell ref="B80:H80"/>
    <mergeCell ref="B66:H66"/>
    <mergeCell ref="B65:H65"/>
    <mergeCell ref="B68:H68"/>
    <mergeCell ref="B70:H70"/>
    <mergeCell ref="B72:H72"/>
    <mergeCell ref="B73:H73"/>
    <mergeCell ref="B69:H69"/>
    <mergeCell ref="B71:H71"/>
    <mergeCell ref="B60:H60"/>
    <mergeCell ref="B56:H56"/>
    <mergeCell ref="B59:H59"/>
    <mergeCell ref="B62:H62"/>
    <mergeCell ref="B63:H63"/>
    <mergeCell ref="B64:H64"/>
    <mergeCell ref="B52:H52"/>
    <mergeCell ref="B54:H54"/>
    <mergeCell ref="B53:H53"/>
    <mergeCell ref="B55:H55"/>
    <mergeCell ref="B57:H57"/>
    <mergeCell ref="B58:H58"/>
    <mergeCell ref="B39:H39"/>
    <mergeCell ref="B41:H41"/>
    <mergeCell ref="B40:H40"/>
    <mergeCell ref="B43:H43"/>
    <mergeCell ref="B42:H42"/>
    <mergeCell ref="B51:H51"/>
    <mergeCell ref="C11:H11"/>
    <mergeCell ref="C10:H10"/>
    <mergeCell ref="B148:H148"/>
    <mergeCell ref="B151:H151"/>
    <mergeCell ref="B24:H24"/>
    <mergeCell ref="B25:H25"/>
    <mergeCell ref="B27:H27"/>
    <mergeCell ref="B29:H29"/>
    <mergeCell ref="B35:H35"/>
    <mergeCell ref="B37:H37"/>
    <mergeCell ref="B34:H34"/>
    <mergeCell ref="B36:H36"/>
    <mergeCell ref="B38:H38"/>
    <mergeCell ref="B14:D14"/>
    <mergeCell ref="B15:D15"/>
    <mergeCell ref="F14:I14"/>
    <mergeCell ref="F15:I15"/>
    <mergeCell ref="B16:D16"/>
    <mergeCell ref="B17:D17"/>
    <mergeCell ref="F16:I16"/>
    <mergeCell ref="B13:D13"/>
    <mergeCell ref="B26:H26"/>
    <mergeCell ref="B28:H28"/>
    <mergeCell ref="B30:H30"/>
    <mergeCell ref="F17:I17"/>
    <mergeCell ref="B23:I23"/>
    <mergeCell ref="B18:D18"/>
    <mergeCell ref="F18:I18"/>
    <mergeCell ref="A172:I172"/>
    <mergeCell ref="A173:I173"/>
    <mergeCell ref="A174:I174"/>
    <mergeCell ref="A178:I178"/>
    <mergeCell ref="A180:I180"/>
    <mergeCell ref="A181:I181"/>
    <mergeCell ref="A175:I175"/>
    <mergeCell ref="A176:I176"/>
    <mergeCell ref="A177:I177"/>
    <mergeCell ref="A179:I179"/>
    <mergeCell ref="A183:I183"/>
    <mergeCell ref="F13:I13"/>
    <mergeCell ref="A22:C22"/>
    <mergeCell ref="B103:H103"/>
    <mergeCell ref="B104:H104"/>
    <mergeCell ref="B32:H32"/>
    <mergeCell ref="B33:H33"/>
    <mergeCell ref="B20:C20"/>
    <mergeCell ref="D20:H20"/>
    <mergeCell ref="A182:I182"/>
    <mergeCell ref="B44:H44"/>
    <mergeCell ref="B47:H47"/>
    <mergeCell ref="B50:H50"/>
    <mergeCell ref="B45:H45"/>
    <mergeCell ref="B46:H46"/>
    <mergeCell ref="B48:H48"/>
    <mergeCell ref="B49:H49"/>
    <mergeCell ref="B89:H89"/>
    <mergeCell ref="B91:H91"/>
    <mergeCell ref="B93:H93"/>
    <mergeCell ref="B95:H95"/>
    <mergeCell ref="B90:H90"/>
    <mergeCell ref="B92:H92"/>
    <mergeCell ref="B94:H94"/>
    <mergeCell ref="B102:H102"/>
    <mergeCell ref="B105:H105"/>
    <mergeCell ref="B112:H112"/>
    <mergeCell ref="B114:H114"/>
    <mergeCell ref="B106:H106"/>
    <mergeCell ref="B108:H108"/>
    <mergeCell ref="B111:H111"/>
    <mergeCell ref="B113:H113"/>
    <mergeCell ref="B109:H109"/>
    <mergeCell ref="B116:H116"/>
    <mergeCell ref="B119:H119"/>
    <mergeCell ref="B117:H117"/>
    <mergeCell ref="B123:H123"/>
    <mergeCell ref="B120:H120"/>
    <mergeCell ref="B122:H122"/>
    <mergeCell ref="B118:H118"/>
    <mergeCell ref="B121:H121"/>
    <mergeCell ref="B138:H138"/>
    <mergeCell ref="B140:H140"/>
    <mergeCell ref="B143:H143"/>
    <mergeCell ref="B145:H145"/>
    <mergeCell ref="B126:H126"/>
    <mergeCell ref="B130:H130"/>
    <mergeCell ref="B132:H132"/>
    <mergeCell ref="B131:H131"/>
    <mergeCell ref="B135:H135"/>
    <mergeCell ref="B137:H137"/>
    <mergeCell ref="B159:H159"/>
    <mergeCell ref="B142:H142"/>
    <mergeCell ref="B144:H144"/>
    <mergeCell ref="B146:H146"/>
    <mergeCell ref="B154:H154"/>
    <mergeCell ref="B158:H158"/>
    <mergeCell ref="B153:H153"/>
    <mergeCell ref="B157:H157"/>
    <mergeCell ref="B155:I155"/>
    <mergeCell ref="B156:H156"/>
  </mergeCells>
  <conditionalFormatting sqref="I161 I60 I70 I76 I79 I96 I101 I106 I115 I122 I125 I139 I144 I147 I150 I153 I29 I43 I46 I49 I52 I55 I25 I27 I33 I35 I37 I39 I41 I58 I64 I66 I68 I73 I82 I84 I86 I88 I90 I92 I94 I99 I104 I109 I111 I113 I118 I120 I129 I131 I133 I135 I137 I142 I157 I159 I164 I166">
    <cfRule type="cellIs" priority="1" dxfId="1" operator="equal" stopIfTrue="1">
      <formula>"YES"</formula>
    </cfRule>
    <cfRule type="cellIs" priority="2" dxfId="1" operator="equal" stopIfTrue="1">
      <formula>"N/A"</formula>
    </cfRule>
    <cfRule type="cellIs" priority="3" dxfId="0" operator="equal" stopIfTrue="1">
      <formula>"No"</formula>
    </cfRule>
  </conditionalFormatting>
  <dataValidations count="2">
    <dataValidation type="list" allowBlank="1" showInputMessage="1" showErrorMessage="1" sqref="F14:F15">
      <formula1>"Crushing/Trapping,Spinal Injuries,Unconsciousness,Absorbing/Contact with Hazardous Substances,Cuts / Abrasions,Broken / Dislocated Bones,Sprains / Strains,Disease / Infection,Death,Eye Injuries,Serious Injuries,Burns / Scolds,Suffocation,Drowning,"</formula1>
    </dataValidation>
    <dataValidation type="list" allowBlank="1" showInputMessage="1" showErrorMessage="1" sqref="I122 I155 I70 I29 I125 I139 I79:I80 I150 I96 I115 I101 I106 I76:I77 I144 I147 I60 I58 I41 I39 I37 I35 I33 I27 I25 I52 I55 I49 I46 I43 I64 I66 I68 I73 I82:I88 I90 I92 I94 I99 I104 I109 I111 I113 I118 I120 I128:I129 I131 I133 I135 I137 I142 I153 I157 I159 I161 I163:I164 I166">
      <formula1>"YES,NO,N/A"</formula1>
    </dataValidation>
  </dataValidations>
  <printOptions horizontalCentered="1"/>
  <pageMargins left="0.7480314960629921" right="0.7480314960629921" top="0.984251968503937" bottom="0.984251968503937" header="0.5118110236220472" footer="0.5118110236220472"/>
  <pageSetup horizontalDpi="600" verticalDpi="600" orientation="portrait" paperSize="9" scale="76" r:id="rId2"/>
  <headerFooter alignWithMargins="0">
    <oddFooter>&amp;LCorporate Safety Unit 01724 297324</oddFooter>
  </headerFooter>
  <rowBreaks count="1" manualBreakCount="1">
    <brk id="6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ssmith</dc:creator>
  <cp:keywords/>
  <dc:description/>
  <cp:lastModifiedBy>Anna Ying</cp:lastModifiedBy>
  <cp:lastPrinted>2012-11-08T15:42:48Z</cp:lastPrinted>
  <dcterms:created xsi:type="dcterms:W3CDTF">2005-09-12T12:24:34Z</dcterms:created>
  <dcterms:modified xsi:type="dcterms:W3CDTF">2013-05-09T09:09:11Z</dcterms:modified>
  <cp:category/>
  <cp:version/>
  <cp:contentType/>
  <cp:contentStatus/>
</cp:coreProperties>
</file>